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90" windowHeight="7155"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Tantárgyleírás!$A$1:$L$106</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c r="I16" l="1"/>
  <c r="I8" l="1"/>
  <c r="I14"/>
  <c r="I11"/>
  <c r="I10"/>
  <c r="I9"/>
  <c r="I6"/>
  <c r="I75"/>
  <c r="I76"/>
  <c r="I77"/>
  <c r="I78"/>
  <c r="I79"/>
  <c r="I80"/>
  <c r="I81"/>
  <c r="I82"/>
  <c r="I83"/>
  <c r="I84"/>
  <c r="I85"/>
  <c r="I86"/>
  <c r="I87"/>
  <c r="I88"/>
  <c r="I89"/>
  <c r="I90"/>
  <c r="I91"/>
  <c r="I92"/>
  <c r="I93"/>
  <c r="I94"/>
  <c r="I95"/>
  <c r="I96"/>
  <c r="I74"/>
  <c r="I73"/>
  <c r="I72"/>
  <c r="I71"/>
  <c r="I70"/>
  <c r="I69"/>
  <c r="I68"/>
  <c r="I67"/>
  <c r="I66"/>
  <c r="I65"/>
  <c r="I64"/>
  <c r="I63"/>
  <c r="I62"/>
  <c r="I61"/>
  <c r="I60"/>
  <c r="I59"/>
  <c r="I58"/>
  <c r="I57"/>
  <c r="I56"/>
  <c r="I55"/>
  <c r="I54"/>
  <c r="I53"/>
  <c r="I52"/>
  <c r="I51"/>
  <c r="I50"/>
  <c r="I49"/>
  <c r="I48"/>
  <c r="I47"/>
  <c r="I46"/>
  <c r="I45"/>
  <c r="I44"/>
  <c r="I43"/>
  <c r="I42"/>
  <c r="I41"/>
  <c r="I39"/>
  <c r="I38"/>
  <c r="I37"/>
  <c r="I36"/>
  <c r="I35"/>
  <c r="I34"/>
  <c r="I33"/>
  <c r="I32"/>
  <c r="I31"/>
  <c r="I30"/>
  <c r="I29"/>
  <c r="I28"/>
  <c r="I27"/>
  <c r="I26"/>
  <c r="I25"/>
  <c r="I24"/>
  <c r="I23"/>
  <c r="I22"/>
  <c r="I21"/>
  <c r="I20"/>
</calcChain>
</file>

<file path=xl/sharedStrings.xml><?xml version="1.0" encoding="utf-8"?>
<sst xmlns="http://schemas.openxmlformats.org/spreadsheetml/2006/main" count="258" uniqueCount="200">
  <si>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</si>
  <si>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</si>
  <si>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</si>
  <si>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</si>
  <si>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</si>
  <si>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</si>
  <si>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</si>
  <si>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</si>
  <si>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</si>
  <si>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</si>
  <si>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</si>
  <si>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</si>
  <si>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</si>
  <si>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</si>
  <si>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</si>
  <si>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</si>
  <si>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</si>
  <si>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</si>
  <si>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</si>
  <si>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</si>
  <si>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</si>
  <si>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</si>
  <si>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</si>
  <si>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</si>
  <si>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</si>
  <si>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</si>
  <si>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</si>
  <si>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</si>
  <si>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</si>
  <si>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</si>
  <si>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</si>
  <si>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</si>
  <si>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</si>
  <si>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</si>
  <si>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</si>
  <si>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</si>
  <si>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</si>
  <si>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</si>
  <si>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</si>
  <si>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</si>
  <si>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</si>
  <si>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</si>
  <si>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</si>
  <si>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</si>
  <si>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Kárpát-medence régiói</t>
  </si>
  <si>
    <t>Regions of the Carpathian Basin</t>
  </si>
  <si>
    <t>A vizsgára bocsátásnak nincs előfeltétele.</t>
  </si>
  <si>
    <t>There are no prerequisites for admission to examination.</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</si>
  <si>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</si>
  <si>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Magyarország éghajlata</t>
  </si>
  <si>
    <t>A kurzus során a hallgatók megismerik Magyarország éghajlati és meteorológiai sajátosságait. Betekintést nyernek a földrajzi tér hatására kialakuló mikroklimatikus tényezők működésébe és alapvető agrometeorológiai ismeretekre is szert tesznek.</t>
  </si>
  <si>
    <t>During the course students will learn about the climate and meteorological characteristics of Hungary. They gain insight into the functioning of the microclimatic factors emerging from the geographic space and acquire basic agrometeorological knowledge.</t>
  </si>
  <si>
    <t>Péczely Gy. 1998: Éghajlattan, Nemzeti Tankönyvkiadó Budapest, ISBN 963 18 8924 6
Tar K. 2005: Általános meteorológia, Kossuth Egyetemi Kiadó, Debrecen, ISBN 9789634732044
Bacsó N. - Kakas J. - Takács L. 1953: Magyarország éghajlata,  Országos Meteorológiai Inézet, Budapest
Mészáros R. 2013:  Meteorológiai műszerek és mérőrendszerek, Eötvös Loránd Tudományegyetem, Budapest</t>
  </si>
  <si>
    <t>Regionális földrajz</t>
  </si>
  <si>
    <t>Regional Geography</t>
  </si>
  <si>
    <t>A kurzus során a hallgatók megismerik Amerika, Ázsia, Ausztrália és Africa természet- és társadalomföldrajzi erőforrásait és felhasználási lehetőségeit, s a gazdasági potenciál értékelésével a társadalom különböző szintű környezetátalakító-tájformáló tevékenységét. Betekintést nyernek gazdasági és politikai integrációinak alapelemeibe, úgy, hogy az egyes országcsoportok (G 8, G 20), régiók gazdasági, politikai és társadalmi sajátosságai is felszínre kerülnek, különös tekintettel a
térszerkezeti erővonalakra és súlypontokra.</t>
  </si>
  <si>
    <t>Gábris Gyula (szerk.): Regionális természetföldrajzi atlasz, Tengerentúli világrészek, ELTE Eötvös kiadó, Budapest 1999. ISBN: 9634633196      
Mészáros R.-Probáld F.-Sárfalvi B.-Szegedi N.: Amerika gazdaságföldrajza Tankönyvkiadó Budapest, 2006.  
Probáld Ferenc (szerk.): Ázsia, Ausztrália és Óceánia gazdaságföldrajza Tankönyvkiadó Budapest, 2001.     Probáld Ferenc (szerk.): Afrika és a Közel-Kelet földrajza, ELTE Eötvös kiadó, Budapest 2002.</t>
  </si>
  <si>
    <t>Antropogén tájformálás</t>
  </si>
  <si>
    <t>Anthropogenic landscape transformation</t>
  </si>
  <si>
    <t>A tárgy célja kettős: egyrészt a hallgatók szembesítése az emberi tevékenységek nyomán bekövetkező tájváltozások mértékével és ennek következményeivel. A kurzus végére a hallgatók képesek legyenek a történeti ökológia, a földtudományok segítségével interdiszciplináris szemszögből és megoldás-orientált módon. A tájföldrajz, az antropogén geomorfológia tárgya és rendszere. Az ember szerepe a tájformálásban adott történelmi korszakok során, a tájátalakítás legfontosabb állomásai a honfoglalástól napjainkig. Társadalmi tevékenységi típusok a tájváltozásban. A mezőgazdaság geomorfológiai és táji hatásai. A bányászat szerepe a tájban. A vízrendezés, a folyószabályozás tájformáló szerepe. A települések tájátalakító szerepe. Az ipar, a közlekedés és a haditájak antropogén formálódása. Egyéb tájformáló hatások: turizmus, sportok stb. A környezetátalakító munkálatok jelentőségének értékelése.</t>
  </si>
  <si>
    <t xml:space="preserve">The aim of the subject is twofold: on the one hand, students are confronted with the scale and consequences of landscape changes following human activities. By the end of the course, students will be able to use interdisciplinary approaches and solutions-oriented ways of using historical ecology and natural sciences. Geography, anthropogenic geomorphology, subject and system. The role of man in the historical era of landscaping, the most important stages of landscape transformation from the Settlement of the Magyars in Hungary to the present day. Social activity types in landscape change. Geomorphological and landscape effects of agriculture. The role of mining in the landscape. The role of water regulation and river regulation. The landscape transformation role of settlements. Anthropogenic formation of industry, transport and warships. Other landscape-forming effects: tourism, sports, etc. Evaluation of the importance of environmental conversion works.
</t>
  </si>
  <si>
    <t>Borsy Zoltán: Általános természetföldrajz 
Nemzeti Tankönyvkiadó, 1998, ISBN: 9789631954814
Dávid L. – Szabó J. szerk. 2006. Fejezetek az antropogén geomorfológiából. – Debrecen : Kossuth Egyetemi Kiadó – 318 p. ISBN: -
Erdősi Ferenc: A társadalom hatása a felszínre, a vizekre és az éghajlatra a Mecsek tágabb
környezetében. – Budapest : Akadémiai Kiadó, 1987. 228 p. ISBN: 963-05-3885-7</t>
  </si>
  <si>
    <t>Geopolitika és globalizáció</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</si>
  <si>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</si>
  <si>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</si>
  <si>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will cover the following topics: Interpretations of globalization (Internationalization, Liberalization, Homogenization, Americanization, Scientific definitions, Shrinking world). Globalization pros and cons. International organizations (IMF, WB, WTO). The global economy. Anti-globalization movements. Globalization myths.</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</si>
  <si>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</si>
  <si>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Megújuló energiaforrások </t>
  </si>
  <si>
    <t>Renewable Energy Resources</t>
  </si>
  <si>
    <t>A kurzus alatt a hallgatók megismerik a különböző megújuló energiákat, valamit azok felhasználási lehetőségeit. A kurzus tematikája kitér a potenciál felmérésre, illetve alapvető gazdaságossági kalkulációk elvégzésre.</t>
  </si>
  <si>
    <t>két zárthelyi dolgozat</t>
  </si>
  <si>
    <t>two in-class tests</t>
  </si>
  <si>
    <t>Sembery P. – Tóth L. 2004: Hagyományos és megújuló energiák, Szaktudás Kiadó Ház. ISBN 963-9553-15-8_x000D_
_x000D_
Bai A. – Durkó E. – Tar K. – Tóth J. B. – Lázár I. – Kapocska L. – B. Kircsi A. – Bartók B. – Vass R. – Pénzes J. – Tóth T. 2016: Social and economic possibilities for the energy utilization of fitomass in the valley of the river Hernád Renewable Energy, Volume 85, pp. 777–789. _x000D_
Bai A. 1998: A mezőgazdasági és élelmiszeripari melléktermékek energetikai hasznosításának gazdasági összefüggései, PhD. thesis, Vállalatgazdaságtani Tanszék, Debreceni Agrártudományi Egyetem; 1998._x000D_
_x000D_</t>
  </si>
  <si>
    <t>Tájelemzés és tájtervezés</t>
  </si>
  <si>
    <t>Landscape analysis and design</t>
  </si>
  <si>
    <t>A tájelemzés és tájtervezés kiindulópontja a tájat alkotó elemek vizsgálata, ezek összekapcsoltsága, a táj uralkodó és alárendelt elemeinek és az uralkodó táji folyamatok megismerése. A tájökológiai ismeretekre alapozva a jellemző hazai ill. európai tájtípusok bemutatására kerül sor. A tantárgy fő célja a tájban történő gondolkodás, egyféle komplex geográfiai szemléletet kialakítása, a környezet- és tájkutatás társadalmi beágyazottságának elemzése (jogi, adminisztrációs, közgazdasági feltételrendszer), továbbá a konkrét táji konfliktusok kezelésének elsajátítása, valamint a környezet ökológiai szemléletű értékelési módozatainak elsajátítása.</t>
  </si>
  <si>
    <t>The starting point for landscape analysis and landscape planning is exploring the elements that make up the landscape, their interconnections, the dominant and subordinate elements of the landscape and the prevailing landscape processes. Based on the knowledge of landscape ecology, European models are presented. The main objective of the course is to think in the landscape, to develop a complex geographic view, to
(Legal, administrative, economic conditionality), as well as the acquisition of concrete territorial conflicts and the acquisition of ecological approaches to the assessment of the environment.</t>
  </si>
  <si>
    <t>Bándi GyulaI: Környezetjog, Osiris Kiadó, Kft. 2006, SBN: 9789633898796
Lóczy Dénes: Tájértékelés, földértékelés. Dialóg Campus, Budapest-Pécs, p. 307. ISBN: 9789639310278
Kerényi Atila: Tájvédelem, Pedellus Tankönyvkiadó, 2008, p. 184. ISBN:9789639612549</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</si>
  <si>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</si>
  <si>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</si>
  <si>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</si>
  <si>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 xml:space="preserve">The course aims to introduce the basic processes of urbanization, their socio-economic interrelationships and their temporal and spatial dimensions. The course will cover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 </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</si>
  <si>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</si>
  <si>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 xml:space="preserve">A földtudományok, a földrajz helye és szerepe a természettudományos világkép kialakulásában és fejlődésében (A korszerű természettudományos világkép értelmezésének megközelítései és kérdései.). 
A kozmikus, a földi és a földrajzi tér (Világegyetem, Naprendszer, Föld, stb.). A földrajzi ismeretek rendszere (kozmológia, általános természet- és társadalomföldrajz, közgazdasági földrajz, regionális földrajz, stb.). A földrajzi tér és időbeli tájékozódás és tájékozottság.
A természeti és a társadalmi-gazdasági jelenségek, folyamatok, az összefüggések és a változások, a fejlődés tanítása. (A természeti folyamatok és a Világgazdaság működésének tanítása globális, regionális és helyi összefüggésben.).  
A földtudományok, a földrajz és a környezet összefüggései, sokrétű kapcsolata (Környezetföldtan, tájökológia, antropogén geomorfológia, globális földrajzi-környezeti problémák, természet- és környezetvédelem, stb.) 
A földrajz tantárgy és a különböző közismereti tantárgyak kapcsolata, koncentrációs lehetőségei (Magyar, történelem, biológia, kémia, fizika, művészetek, stb. műveltségi tartalmainak integrált felhasználása és alkalmazásuk.). A hon- és népismeret, hazaszeret megjelenése a földrajz tanításában. 
</t>
  </si>
  <si>
    <t xml:space="preserve">Fehér J. (1980): A földrajztanítás módszertana (A középiskolai földrajztanítás módszerei), Tankönyvkiadó, Budapest, ISBN 963 17 4884 7
Kormány Gy. (2005): A földrajz tanítása Bessenyei Könyvkiadó, Nyíregyháza,
ISBN 963 7336 07 9 
Balogh Béla A. – Teperics K. (1994): A középiskolai földrajztanítás módszertana (Válogatott módszertani fejezetek), Debrecen, ISBN: - 
Makádi M. (2005): Földönjáró / Módszertani kézikönyv 1. gyakorló földrajztanárok és hallgatók részére, Stiefel-Eurocart Kft., Budapest ISBN 963730886-5  
Füsi L. (1974): Segítőtársunk a térkép, Tankönyvkiadó, Budapest, ISBN: -
</t>
  </si>
  <si>
    <t>A földrajz tanítása II.</t>
  </si>
  <si>
    <t>A földrajz tanítása I.</t>
  </si>
  <si>
    <t>Teaching of geography I.</t>
  </si>
  <si>
    <t>Teaching of geography II.</t>
  </si>
  <si>
    <t>MFD8002</t>
  </si>
  <si>
    <t>MFD8001</t>
  </si>
  <si>
    <t xml:space="preserve">A magyarországi földrajzoktatás történeti áttekintése a haladó hagyományok és a változások tükrében (I. Ratio Educationis, Eötvös J., Klebelsberg K., XX. századi reformkísérletek, stb. szerepe és hatása a köz- és felsőoktatásban). A köz- és a felsőoktatás törvény - tartalmi szabályozásának rendszere és rendje, változásai Magyarországon. (Felsőoktatási tv., Nemzeti köznevelésről szóló tv., NAT, Kerettanterv, Helyi tanterv, Érettségi vizsgaszabályzat és követelmények, stb.). A pedagógiai program tartalma, felépítése és egyes elemeinek szerepe az iskolában végzett oktató-nevelő munka szabályozásában (Nevelési program – környezeti nevelési program, Oktatási program – a nevelő-oktató munka pedagógiai szakaszai, az iskola helyi tanterve, a mérés és értékelés rendje és rendszere, stb.). A földrajztanítás iskolai – tanórai, tanítási órán valamint iskolán kívüli szervezeti formái és lehetőségei (földrajzóra, tehetséggondozó szakkör, erdei iskola, tanulmányi kirándulás, ország-ismereti programok szerepe és jelentősége a földrajz tanításában, stb.). A földrajztanítás módszertanának tárgya és feladatai. A földrajztanár tervező és szervező munkája, felkészülése a földrajzórára, a tanári munka dokumentumai-dokumentálása (adaptív- és helyi tanterv, tanmenet és reflektív tanmenet, tankönyv és munkafüzet, térképek és a földrajz atlasz, óraterv és vázlat, a földrajzóra típusai, felépítése és részei, hagyományos és modern módszerek, eszközök tervezése és alkalmazási lehetőségeik a földrajzórán, stb.) </t>
  </si>
  <si>
    <t>The historical review of the teaching Geography in Hungary in  the mirror of progressive traditions and changes.( I. Ratio Educationis, J. Eötvös, K. Klebelsberg, the reform attempts in XX century, their effects on the general and higher education.) The system and order of the regulations of the educational and higher educational law and its changes in Hungary. ( Higher Education Law, Law about the National Education, NAT, Frame Curriculum, Local Curriculum, Final Exam Regulation and Requirements, etc.) The concept, building and the role of certain elements  of the Pedagogical Programme in  the regulation of the teaching – educating work (Educational program, environmental educational program, Teaching program, the pedagogical stages of the educational work, the local curriculum of the school, the order and system of  the assesment and measuring.). The forms and possibilities of teaching Geography – in  the lesson, outside the lesson, outside the school ( Geography lesson, study circle for talented students, forest school, educational trip, the role and importance of the cultural programs in teaching Geography. The topic and tasks of teaching Geography. The teacher’s planning and organizing work, preparing for the lesson, documents of the teacher’s work. (Adaptive and local curriculum, reflective syllabus, coursebook and workbook, maps, lesson plans, the types of the Geography lesson, its construction, traditional and modern methods,).</t>
  </si>
  <si>
    <t xml:space="preserve">Tudás: A hallgató rendelkezik a hazai földrajzoktatás történetének, a köz- és felsőoktatás törvényi-tartalmi szabályozása dokumentumainak áttekintő ismeretével. A tanárjelölt tájékozott az iskolai pedagógiai program felépítéséről és tantárgya helyéről, szerepéről a köznevelés rendszerében. Ismeri a földrajztanár tervező és szervező munkájának elméleti valamint gyakorlati alapjait és dokumentumait.
Képesség: A hallgató képes a köz- és felsőoktatás törvényi és tartalmi szabályozásának alkotó értelmezésére, annak a saját pedagógus-szaktanári munkája tervezésekor és megvalósításakor történő adaptív alkalmazásra.
 Attitűd: A tanárjelölt felismeri tantárgya helyének és szerepének jelentőségét a diákok korszerű természettudományos szemléletmódjának, tájékozottságának az alakításában. Elkötelezett a tanulók hazaszeretetének és szülőföldjük iránt érzett pozitív viszonyuk, érzelmeik kialakításában.
Autonómia és felelősség: A hallgató szakmai és módszertani felkészültsége alapján önállóan tervezi meg, tudatosan készül fel munkájának az elvégzésére. Felelősséget érez pedagógusi-szaktanári tevékenysége és a rábízott tanulók iránt egyaránt.  </t>
  </si>
  <si>
    <t>Knowledge: The student is familiar with the history of the national Geography teaching and the documents of the general and higher educational regulations. The student is aware of the Pedagogical program, the place and role of his subject in the system of education. He knows the theoretical and practical principles and documents of the planning and organizing work of a Geography teacher.
Ability: The student is able to understand the regulations of the educational law, and can apply them in his planning and practical work.
Attitude: The student with his gained knowledge and with its application can form his/her students’ modern natural scientific approach as well as can develop their environmental –conscious behaviour.  He is committed in forming his students positive attitude towards the nation, the country.
Autonomy and responsibility: The student can plan his work individually on the base of his professional and methodological preparedness. He takes responsibilities for his teaching and his students as well.</t>
  </si>
  <si>
    <t>zárthelyi dolgozat</t>
  </si>
  <si>
    <t>in-class test</t>
  </si>
  <si>
    <t>Udvarhelyi K. - Göcsei I. (1973): Földrajztanításunk története (Az alsó- és a középfokú földrajztanítás története Magyarországon), Tankönyvkiadó, Budapest, Kormány Gy. (2005): A földrajz tanítása Bessenyei Könyvkiadó, Nyíregyháza, Makádi M. (2005): Földönjáró / Módszertani kézikönyv 1. gyakorló földrajztanárok és hallgatók részére, Stiefel-Eurocart Kft., Budapest, és Makádi M. (2006): Földönjáró / Módszertani kézikönyv 2. gyakorló földrajztanárok és hallgatók részére, Stiefel - Eurocart Kft., Budapest, Cleave, J. V. (1994): Földrajz: 101 könnyű és látványos kísérlet a csillagászat játékos megismeréséhez, Springer Hungarica Könyvkiadó, Budapest</t>
  </si>
  <si>
    <t>MFD1104</t>
  </si>
  <si>
    <t>MFD1202</t>
  </si>
  <si>
    <t>MFD1102</t>
  </si>
  <si>
    <t>MFD1203</t>
  </si>
  <si>
    <t>MFD1107</t>
  </si>
  <si>
    <t>MFD1106</t>
  </si>
  <si>
    <t>MFD1105</t>
  </si>
  <si>
    <t>MFD1206</t>
  </si>
  <si>
    <t>MFD1108</t>
  </si>
  <si>
    <t>Kollokvium</t>
  </si>
  <si>
    <r>
      <rPr>
        <u/>
        <sz val="9"/>
        <color theme="1"/>
        <rFont val="Arial"/>
        <family val="2"/>
        <charset val="238"/>
      </rPr>
      <t>Knowledge:</t>
    </r>
    <r>
      <rPr>
        <sz val="9"/>
        <color theme="1"/>
        <rFont val="Arial"/>
        <family val="2"/>
        <charset val="238"/>
      </rPr>
      <t xml:space="preserve"> The student is familiar with the role of Geography and world sciences in the development of the modern natural scientific view of life. The students understands the forms and methods of the temporal and spatial orientation, the connections and interactions of the natural and social – economic phenomena, processes. 
</t>
    </r>
    <r>
      <rPr>
        <u/>
        <sz val="9"/>
        <color theme="1"/>
        <rFont val="Arial"/>
        <family val="2"/>
        <charset val="238"/>
      </rPr>
      <t>Ability:</t>
    </r>
    <r>
      <rPr>
        <sz val="9"/>
        <color theme="1"/>
        <rFont val="Arial"/>
        <family val="2"/>
        <charset val="238"/>
      </rPr>
      <t xml:space="preserve"> The student understands the natural and social – economic processes end their connections on the global, regional and local level. The student can see and make others see the complicated connections of the nature and the society, and their positive and negative effects.  The student can recognize and apply the different connectional possibilities in the different subjects.   
</t>
    </r>
    <r>
      <rPr>
        <u/>
        <sz val="9"/>
        <color theme="1"/>
        <rFont val="Arial"/>
        <family val="2"/>
        <charset val="238"/>
      </rPr>
      <t>Attitude</t>
    </r>
    <r>
      <rPr>
        <sz val="9"/>
        <color theme="1"/>
        <rFont val="Arial"/>
        <family val="2"/>
        <charset val="238"/>
      </rPr>
      <t xml:space="preserve">: The student with his gained knowledge and with its application can form his/her students’ modern natural scientific approach as well as can develop their environmental –conscious behaviour.
</t>
    </r>
    <r>
      <rPr>
        <u/>
        <sz val="9"/>
        <color theme="1"/>
        <rFont val="Arial"/>
        <family val="2"/>
        <charset val="238"/>
      </rPr>
      <t>Autonomy and responsibility</t>
    </r>
    <r>
      <rPr>
        <sz val="9"/>
        <color theme="1"/>
        <rFont val="Arial"/>
        <family val="2"/>
        <charset val="238"/>
      </rPr>
      <t xml:space="preserve">: The student can apply independently his knowledge, takes responsibility for his students’ modern natural scientific approach.
</t>
    </r>
  </si>
  <si>
    <r>
      <rPr>
        <u/>
        <sz val="9"/>
        <color theme="1"/>
        <rFont val="Arial"/>
        <family val="2"/>
        <charset val="238"/>
      </rPr>
      <t>Tudás:</t>
    </r>
    <r>
      <rPr>
        <sz val="9"/>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 
</t>
    </r>
    <r>
      <rPr>
        <u/>
        <sz val="9"/>
        <color theme="1"/>
        <rFont val="Arial"/>
        <family val="2"/>
        <charset val="238"/>
      </rPr>
      <t>Képesség:</t>
    </r>
    <r>
      <rPr>
        <sz val="9"/>
        <color theme="1"/>
        <rFont val="Arial"/>
        <family val="2"/>
        <charset val="238"/>
      </rPr>
      <t xml:space="preserve"> A Kárpát-medencei régiók történeti földrajzi áttekintése. A Kárpát-medence térszerkezeti vázlata. A modernizáció regionális különbségei a Kárpát-medencében. 
</t>
    </r>
    <r>
      <rPr>
        <u/>
        <sz val="9"/>
        <color theme="1"/>
        <rFont val="Arial"/>
        <family val="2"/>
        <charset val="238"/>
      </rPr>
      <t>Attitűd:</t>
    </r>
    <r>
      <rPr>
        <sz val="9"/>
        <color theme="1"/>
        <rFont val="Arial"/>
        <family val="2"/>
        <charset val="238"/>
      </rPr>
      <t xml:space="preserve"> Az egyes régiók rövid jellemzése. A Kárpát-medencei régiók helyzetértékelése azezredfordulón. A Kárpát-medencei régió
kapcsolatrendszere. A határokon átnyúló együttműködések motivációs mechanizmusai.
</t>
    </r>
    <r>
      <rPr>
        <u/>
        <sz val="9"/>
        <color theme="1"/>
        <rFont val="Arial"/>
        <family val="2"/>
        <charset val="238"/>
      </rPr>
      <t>Autonómia és felelősség:</t>
    </r>
    <r>
      <rPr>
        <sz val="9"/>
        <color theme="1"/>
        <rFont val="Arial"/>
        <family val="2"/>
        <charset val="238"/>
      </rPr>
      <t xml:space="preserve"> Szaktudása birtokában önálló adatrögzítést és kiértékelést folytat.</t>
    </r>
  </si>
  <si>
    <r>
      <rPr>
        <u/>
        <sz val="9"/>
        <color indexed="8"/>
        <rFont val="Arial"/>
        <family val="2"/>
        <charset val="238"/>
      </rPr>
      <t>Tudás:</t>
    </r>
    <r>
      <rPr>
        <sz val="9"/>
        <color indexed="8"/>
        <rFont val="Arial"/>
        <family val="2"/>
        <charset val="238"/>
      </rPr>
      <t xml:space="preserve"> Ismeri Magyarország éghajlati és meteorológiai sajátosságait. Alapvető mikroklimatikus és agrometeorológiai tudással rendelkezik.
</t>
    </r>
    <r>
      <rPr>
        <u/>
        <sz val="9"/>
        <color indexed="8"/>
        <rFont val="Arial"/>
        <family val="2"/>
        <charset val="238"/>
      </rPr>
      <t>Képesség:</t>
    </r>
    <r>
      <rPr>
        <sz val="9"/>
        <color indexed="8"/>
        <rFont val="Arial"/>
        <family val="2"/>
        <charset val="238"/>
      </rPr>
      <t xml:space="preserve"> Képes mikroklimatikus és agrometeorológiai méréseket folytatni.
</t>
    </r>
    <r>
      <rPr>
        <u/>
        <sz val="9"/>
        <color indexed="8"/>
        <rFont val="Arial"/>
        <family val="2"/>
        <charset val="238"/>
      </rPr>
      <t xml:space="preserve">Attitűd: </t>
    </r>
    <r>
      <rPr>
        <sz val="9"/>
        <color indexed="8"/>
        <rFont val="Arial"/>
        <family val="2"/>
        <charset val="238"/>
      </rPr>
      <t xml:space="preserve">Meteorológiai ismeretinek birtokában immár önálló meteorológiai/agrometeorológiai méréseket folytat és saját eredményeket publikál.
</t>
    </r>
    <r>
      <rPr>
        <u/>
        <sz val="9"/>
        <color indexed="8"/>
        <rFont val="Arial"/>
        <family val="2"/>
        <charset val="238"/>
      </rPr>
      <t>Autonómia és felelősség:</t>
    </r>
    <r>
      <rPr>
        <sz val="9"/>
        <color indexed="8"/>
        <rFont val="Arial"/>
        <family val="2"/>
        <charset val="238"/>
      </rPr>
      <t xml:space="preserve"> Szaktudása birtokában önálló méréseket, adatrögzítést és kiértékelést folytat.</t>
    </r>
    <r>
      <rPr>
        <b/>
        <u/>
        <sz val="9"/>
        <color indexed="8"/>
        <rFont val="Arial"/>
        <family val="2"/>
        <charset val="238"/>
      </rPr>
      <t xml:space="preserve">
</t>
    </r>
  </si>
  <si>
    <r>
      <rPr>
        <u/>
        <sz val="9"/>
        <color indexed="8"/>
        <rFont val="Arial"/>
        <family val="2"/>
        <charset val="238"/>
      </rPr>
      <t>Tudás:</t>
    </r>
    <r>
      <rPr>
        <sz val="9"/>
        <color indexed="8"/>
        <rFont val="Arial"/>
        <family val="2"/>
        <charset val="238"/>
      </rPr>
      <t xml:space="preserve"> Ismeri Amerika, Ázsia, Ausztrália és Afrika természetföldrajzi és társadalmi-gazdasági sajátosságait. Alapvető regionális és országismereti tudással rendelkezik.
</t>
    </r>
    <r>
      <rPr>
        <u/>
        <sz val="9"/>
        <color indexed="8"/>
        <rFont val="Arial"/>
        <family val="2"/>
        <charset val="238"/>
      </rPr>
      <t>Képesség:</t>
    </r>
    <r>
      <rPr>
        <sz val="9"/>
        <color indexed="8"/>
        <rFont val="Arial"/>
        <family val="2"/>
        <charset val="238"/>
      </rPr>
      <t xml:space="preserve"> Képes regionális és országismereti elemzéseket-értékeléseket folytatni.
</t>
    </r>
    <r>
      <rPr>
        <u/>
        <sz val="9"/>
        <color indexed="8"/>
        <rFont val="Arial"/>
        <family val="2"/>
        <charset val="238"/>
      </rPr>
      <t xml:space="preserve">Attitűd: </t>
    </r>
    <r>
      <rPr>
        <sz val="9"/>
        <color indexed="8"/>
        <rFont val="Arial"/>
        <family val="2"/>
        <charset val="238"/>
      </rPr>
      <t xml:space="preserve">Amerika, Ázsia, Ausztrália és Afrika természet- és társadolomföldrajzi ismeretinek birtokában komplex földrajzi elemzéseket és értékeléseket folytat és saját eredményeket publikál.
</t>
    </r>
    <r>
      <rPr>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u/>
        <sz val="9"/>
        <color indexed="8"/>
        <rFont val="Arial"/>
        <family val="2"/>
        <charset val="238"/>
      </rPr>
      <t xml:space="preserve">
</t>
    </r>
  </si>
  <si>
    <r>
      <rPr>
        <u/>
        <sz val="9"/>
        <color theme="1"/>
        <rFont val="Arial"/>
        <family val="2"/>
        <charset val="238"/>
      </rPr>
      <t>Tudás:</t>
    </r>
    <r>
      <rPr>
        <sz val="9"/>
        <color theme="1"/>
        <rFont val="Arial"/>
        <family val="2"/>
        <charset val="238"/>
      </rPr>
      <t xml:space="preserve">  Az antropogén tájformálás tudományrendszertani helyének ismerete, lehatárolása, ismeri egy tájban az antropogén táji folyamatok típusait, azok formai jellegzetességeit. A települések és a tájátalakítás kapcsolatrendszerének, a közlekedés és az ipar tájformáló geomorfológiai sajátosságai ismerte. A szántóföldi művelés és a kertgazdálkodás antrpogén tájátalakító szerepének ismerete. 
</t>
    </r>
    <r>
      <rPr>
        <u/>
        <sz val="9"/>
        <color theme="1"/>
        <rFont val="Arial"/>
        <family val="2"/>
        <charset val="238"/>
      </rPr>
      <t>Képesség:</t>
    </r>
    <r>
      <rPr>
        <sz val="9"/>
        <color theme="1"/>
        <rFont val="Arial"/>
        <family val="2"/>
        <charset val="238"/>
      </rPr>
      <t xml:space="preserve"> A hallgató képes legyen az antropogén tájformálás folyamatainak rendszerezésére, a beavatkozástípusa, a forma típusa és a beavatkozás jellege alapján. Tudja jellemezni az egyes emberi tevékenységek tájformáló következményeit, tudjon különbséget tenni tájformálás és környezetszennyezés között. Képes legyen önállóan egy tájrészlet antropogén formakincsének és átalakulásának időbeli és térbeli jellemzésére. 
</t>
    </r>
    <r>
      <rPr>
        <u/>
        <sz val="9"/>
        <color theme="1"/>
        <rFont val="Arial"/>
        <family val="2"/>
        <charset val="238"/>
      </rPr>
      <t>Attitűd:</t>
    </r>
    <r>
      <rPr>
        <sz val="9"/>
        <color theme="1"/>
        <rFont val="Arial"/>
        <family val="2"/>
        <charset val="238"/>
      </rPr>
      <t xml:space="preserve"> Törekszik az antropogén tájformálással kapcsolatos problémák feltárására, megértésére, a tárggyal kapcsolatos tudásának továbbfejlesztését tartja szem előtt, szintetizááló látásmódot képvisel.
</t>
    </r>
    <r>
      <rPr>
        <u/>
        <sz val="9"/>
        <color theme="1"/>
        <rFont val="Arial"/>
        <family val="2"/>
        <charset val="238"/>
      </rPr>
      <t>Autonómia és felelősség:</t>
    </r>
    <r>
      <rPr>
        <sz val="9"/>
        <color theme="1"/>
        <rFont val="Arial"/>
        <family val="2"/>
        <charset val="238"/>
      </rPr>
      <t xml:space="preserve"> A különbőző területekről érkező szakemberekkel szembeni nyitottság, felelősséggel vizsgálja az ember által okozott problémákat és szuverén véleményt alkot és döntéseiért is felelősséget vállal. 
</t>
    </r>
  </si>
  <si>
    <r>
      <rPr>
        <u/>
        <sz val="9"/>
        <color theme="1"/>
        <rFont val="Arial"/>
        <family val="2"/>
        <charset val="238"/>
      </rPr>
      <t>Tudás:</t>
    </r>
    <r>
      <rPr>
        <sz val="9"/>
        <color theme="1"/>
        <rFont val="Arial"/>
        <family val="2"/>
        <charset val="238"/>
      </rPr>
      <t xml:space="preserve"> A hallgató ismeri a globális gazdasági, politikai rendszerek kialakulását, jellemzőit, összefüggéseit, valamint földrajzi vetületeit.
</t>
    </r>
    <r>
      <rPr>
        <u/>
        <sz val="9"/>
        <color theme="1"/>
        <rFont val="Arial"/>
        <family val="2"/>
        <charset val="238"/>
      </rPr>
      <t>Képesség:</t>
    </r>
    <r>
      <rPr>
        <sz val="9"/>
        <color theme="1"/>
        <rFont val="Arial"/>
        <family val="2"/>
        <charset val="238"/>
      </rPr>
      <t xml:space="preserve"> Megérti a világpolitikában és a világgazdaság különböző szintjein végbemenő főbb földrajzi folyamatokat.
</t>
    </r>
    <r>
      <rPr>
        <u/>
        <sz val="9"/>
        <color theme="1"/>
        <rFont val="Arial"/>
        <family val="2"/>
        <charset val="238"/>
      </rPr>
      <t>Attitűd:</t>
    </r>
    <r>
      <rPr>
        <sz val="9"/>
        <color theme="1"/>
        <rFont val="Arial"/>
        <family val="2"/>
        <charset val="238"/>
      </rPr>
      <t xml:space="preserve"> Felismeri a gazdaság és a politika közötti szoros kapcsolatokat. 
</t>
    </r>
    <r>
      <rPr>
        <u/>
        <sz val="9"/>
        <color theme="1"/>
        <rFont val="Arial"/>
        <family val="2"/>
        <charset val="238"/>
      </rPr>
      <t>Autonómia és felelősség:</t>
    </r>
    <r>
      <rPr>
        <sz val="9"/>
        <color theme="1"/>
        <rFont val="Arial"/>
        <family val="2"/>
        <charset val="238"/>
      </rPr>
      <t xml:space="preserve"> Felelősséget vállal saját munkájáért.</t>
    </r>
  </si>
  <si>
    <r>
      <rPr>
        <u/>
        <sz val="9"/>
        <color theme="1"/>
        <rFont val="Arial"/>
        <family val="2"/>
        <charset val="238"/>
      </rPr>
      <t>Knowledge:</t>
    </r>
    <r>
      <rPr>
        <sz val="9"/>
        <color theme="1"/>
        <rFont val="Arial"/>
        <family val="2"/>
        <charset val="238"/>
      </rPr>
      <t xml:space="preserve"> The student is familiar with the development, characteristics, relationships and geographical aspects of global economic and political systems._x000D_
</t>
    </r>
    <r>
      <rPr>
        <u/>
        <sz val="9"/>
        <color theme="1"/>
        <rFont val="Arial"/>
        <family val="2"/>
        <charset val="238"/>
      </rPr>
      <t>Ability:</t>
    </r>
    <r>
      <rPr>
        <sz val="9"/>
        <color theme="1"/>
        <rFont val="Arial"/>
        <family val="2"/>
        <charset val="238"/>
      </rPr>
      <t xml:space="preserve"> The student understands the geographical aspects of world politics and the major geopolitical processes taking place at different levels of the world economy. _x000D_
</t>
    </r>
    <r>
      <rPr>
        <u/>
        <sz val="9"/>
        <color theme="1"/>
        <rFont val="Arial"/>
        <family val="2"/>
        <charset val="238"/>
      </rPr>
      <t>Attitude:</t>
    </r>
    <r>
      <rPr>
        <sz val="9"/>
        <color theme="1"/>
        <rFont val="Arial"/>
        <family val="2"/>
        <charset val="238"/>
      </rPr>
      <t xml:space="preserve"> Recognizes the close ties between the economy and politics. _x000D_
</t>
    </r>
    <r>
      <rPr>
        <u/>
        <sz val="9"/>
        <color theme="1"/>
        <rFont val="Arial"/>
        <family val="2"/>
        <charset val="238"/>
      </rPr>
      <t>Autonomy and responsibility:</t>
    </r>
    <r>
      <rPr>
        <sz val="9"/>
        <color theme="1"/>
        <rFont val="Arial"/>
        <family val="2"/>
        <charset val="238"/>
      </rPr>
      <t xml:space="preserve"> Takes responsibility for their work.</t>
    </r>
  </si>
  <si>
    <r>
      <rPr>
        <u/>
        <sz val="9"/>
        <color theme="1"/>
        <rFont val="Arial"/>
        <family val="2"/>
        <charset val="238"/>
      </rPr>
      <t>Tudás</t>
    </r>
    <r>
      <rPr>
        <sz val="9"/>
        <color theme="1"/>
        <rFont val="Arial"/>
        <family val="2"/>
        <charset val="238"/>
      </rPr>
      <t xml:space="preserve">: A földrajzi tér sajátosságaival összefüggésben ismeri a megújuló energiák felhasználási lehetőségeit.  
</t>
    </r>
    <r>
      <rPr>
        <u/>
        <sz val="9"/>
        <color theme="1"/>
        <rFont val="Arial"/>
        <family val="2"/>
        <charset val="238"/>
      </rPr>
      <t>Képesség:</t>
    </r>
    <r>
      <rPr>
        <sz val="9"/>
        <color theme="1"/>
        <rFont val="Arial"/>
        <family val="2"/>
        <charset val="238"/>
      </rPr>
      <t xml:space="preserve"> Képes komplexen (természeti, társadalmi és gazdasági összefüggéseiben) vizsgálni a megújuló energiák felhasználási lehetőségeit. 
</t>
    </r>
    <r>
      <rPr>
        <u/>
        <sz val="9"/>
        <color theme="1"/>
        <rFont val="Arial"/>
        <family val="2"/>
        <charset val="238"/>
      </rPr>
      <t>Attitűd:</t>
    </r>
    <r>
      <rPr>
        <sz val="9"/>
        <color theme="1"/>
        <rFont val="Arial"/>
        <family val="2"/>
        <charset val="238"/>
      </rPr>
      <t xml:space="preserve"> Kötelességének érzi a megújuló energiák felhasználási lehetőségeinek mélyreható tanulmányozását és a megújuló energiák alkalmazását.
</t>
    </r>
    <r>
      <rPr>
        <u/>
        <sz val="9"/>
        <color theme="1"/>
        <rFont val="Arial"/>
        <family val="2"/>
        <charset val="238"/>
      </rPr>
      <t>Autonómia és felelősség:</t>
    </r>
    <r>
      <rPr>
        <sz val="9"/>
        <color theme="1"/>
        <rFont val="Arial"/>
        <family val="2"/>
        <charset val="238"/>
      </rPr>
      <t xml:space="preserve"> Képes megújuló energiák felhasználására vonatkozó beruházás gazdaságossági kalkulációk elvégzésére.
</t>
    </r>
  </si>
  <si>
    <r>
      <rPr>
        <u/>
        <sz val="9"/>
        <color theme="1"/>
        <rFont val="Arial"/>
        <family val="2"/>
        <charset val="238"/>
      </rPr>
      <t>Tudás:</t>
    </r>
    <r>
      <rPr>
        <sz val="9"/>
        <color theme="1"/>
        <rFont val="Arial"/>
        <family val="2"/>
        <charset val="238"/>
      </rPr>
      <t xml:space="preserve"> A hallgató ismeri az alapvető urbanizációs folyamatokat, azok társadalmi-gazdasági hatásmechanizmusait, illetve idő- és térbeli vetületeit. 
</t>
    </r>
    <r>
      <rPr>
        <u/>
        <sz val="9"/>
        <color theme="1"/>
        <rFont val="Arial"/>
        <family val="2"/>
        <charset val="238"/>
      </rPr>
      <t>Képesség:</t>
    </r>
    <r>
      <rPr>
        <sz val="9"/>
        <color theme="1"/>
        <rFont val="Arial"/>
        <family val="2"/>
        <charset val="238"/>
      </rPr>
      <t xml:space="preserve"> Képes településfejlesztési koncepciók kidolgozását megalapozó helyzetfeltáró vizsgálatokra. 
</t>
    </r>
    <r>
      <rPr>
        <u/>
        <sz val="9"/>
        <color theme="1"/>
        <rFont val="Arial"/>
        <family val="2"/>
        <charset val="238"/>
      </rPr>
      <t>Attitűd:</t>
    </r>
    <r>
      <rPr>
        <sz val="9"/>
        <color theme="1"/>
        <rFont val="Arial"/>
        <family val="2"/>
        <charset val="238"/>
      </rPr>
      <t xml:space="preserve"> Elkötelezett a települések gazdasági, társadalmi, infrastrukturális alrendszereinek fejlesztése iránt. 
</t>
    </r>
    <r>
      <rPr>
        <u/>
        <sz val="9"/>
        <color theme="1"/>
        <rFont val="Arial"/>
        <family val="2"/>
        <charset val="238"/>
      </rPr>
      <t>Autonómia és felelősség:</t>
    </r>
    <r>
      <rPr>
        <sz val="9"/>
        <color theme="1"/>
        <rFont val="Arial"/>
        <family val="2"/>
        <charset val="238"/>
      </rPr>
      <t xml:space="preserve"> Szakmai felkészültsége alapján a hallgató önállóan végez települési szintű társadalmi-gazdasági elemzéseket.</t>
    </r>
  </si>
  <si>
    <r>
      <rPr>
        <u/>
        <sz val="9"/>
        <color theme="1"/>
        <rFont val="Arial"/>
        <family val="2"/>
        <charset val="238"/>
      </rPr>
      <t>Knowledge:</t>
    </r>
    <r>
      <rPr>
        <sz val="9"/>
        <color theme="1"/>
        <rFont val="Arial"/>
        <family val="2"/>
        <charset val="238"/>
      </rPr>
      <t xml:space="preserve"> The student is familiar with the basic processes of urbanization, their socio-economic interrelationships and their temporal and spatial dimensions. 
</t>
    </r>
    <r>
      <rPr>
        <u/>
        <sz val="9"/>
        <color theme="1"/>
        <rFont val="Arial"/>
        <family val="2"/>
        <charset val="238"/>
      </rPr>
      <t>Ability:</t>
    </r>
    <r>
      <rPr>
        <sz val="9"/>
        <color theme="1"/>
        <rFont val="Arial"/>
        <family val="2"/>
        <charset val="238"/>
      </rPr>
      <t xml:space="preserve"> The student is able to carry out situation analyses supporting the making of local development plans. 
Attitude: The student is committed to developing the economic, social and infrastructural sub-systems of settlements.
</t>
    </r>
    <r>
      <rPr>
        <u/>
        <sz val="9"/>
        <color theme="1"/>
        <rFont val="Arial"/>
        <family val="2"/>
        <charset val="238"/>
      </rPr>
      <t>Autonomy and responsibility:</t>
    </r>
    <r>
      <rPr>
        <sz val="9"/>
        <color theme="1"/>
        <rFont val="Arial"/>
        <family val="2"/>
        <charset val="238"/>
      </rPr>
      <t xml:space="preserve"> Based on their professional knowledge the student autonomously carries out socio-economic analyses at settlement level.</t>
    </r>
  </si>
  <si>
    <t xml:space="preserve">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
</t>
  </si>
  <si>
    <t xml:space="preserve">The aim of the course is to acquaint students with the history, objectives, methods and tools of rural development. During the semester, students can learn about International, European and Hungarian rural policy and rural development. In addition to clarifying important conceptual issues (eg rural areas, rural development), the differences between rural development and regional development are also clarified.
</t>
  </si>
  <si>
    <t>Knowledge: With the knowledge of the student, they can develop a rural development concept and strategy.
Ability: Students will be able to think regionally and explore the problem areas in the countryside.
Attitude: Find creative solutions, so creative thinking is also emerging. He feels exactly what the local people needs.
Responsibility, autonomy: The student is able to carry out his or her duties independently and responsibly, aware of the consequences of planning rural investment.</t>
  </si>
  <si>
    <t>Buday-Sántha Attila (2011): Agrár- és vidékpolitika, Kiadó: SALDO Kiadó, Budapest, 377 p., ISBN: 978 963 638 385 5
Kovács Teréz (2012): Vidékfejlesztési politika, Kiadó: Dialóg Campus, Budapest-Pécs, 223 p., ISBN 978 963 9950 70 2</t>
  </si>
  <si>
    <t>MFD1204</t>
  </si>
  <si>
    <t>Tér és társadalom</t>
  </si>
  <si>
    <t>MFD1205</t>
  </si>
  <si>
    <t>Területfejlesztés és regionális politika</t>
  </si>
  <si>
    <t>Spatial development and regional policy</t>
  </si>
  <si>
    <t>Nemes Nagy József (1998): A tér a társadalomkutatásban (Bevezetés a regionális tudományba); Kiadó: Hilscher Rezső Szociálpolitikai Egyesület „Ember-Település-Régió”, Budapest, 262 p., ISBN 963 03 4921 3
Benedek József (2015): A társadalom térbelisége és térszervezése, Kiadó: Egyetemi Műhely Kiadó, 263 p., ISBN 978 606 8145 72 3</t>
  </si>
  <si>
    <t xml:space="preserve">Süli-Zakar István (2010): A terület- és településfejlesztés alapjai II., Kiadó: Dialóg Campus Kiadó, Budapest-Pécs, 511 p., ISBN 978 963 9950 30 6
Rechnitzer János – Smahó Melinda (2011): Területi politika, Kiadó: Akadémiai Kiadó, Budapest, 456 p., ISBN 978 963 05 9044 0
</t>
  </si>
  <si>
    <t>A tantárgy célja az európai területi folyamatok bemutatása és azok megnyilvánulása és befolyása Magyarországon. A hallgatók megismerkednek az európai és a hazai területfejlesztés alapvető viszonyrendszereivel és térszerkezeti összefüggéseivel.</t>
  </si>
  <si>
    <t>A tantárgy elsajátítása során a hallgatók megismerik a társadalomnak a természethez és a térhez való változó viszonyát. A hallgatók jártasságot szerzhetnek a társadalmi tér, a  gazdasági tér és a környezeti tér különböző aspektusairól.</t>
  </si>
  <si>
    <t>During the course, students learn about the changing relationship between society and nature. Students can acquire skills in different aspects of social space, the economic space and the environmental space.</t>
  </si>
  <si>
    <t>The aim of the course is to present the European territorial processes and their manifestation and influence in Hungary. Students will learn about the fundamental relations and spatial relationships of European and national spatial development.</t>
  </si>
  <si>
    <r>
      <rPr>
        <u/>
        <sz val="9"/>
        <rFont val="Arial"/>
        <family val="2"/>
        <charset val="238"/>
      </rPr>
      <t>Tudás</t>
    </r>
    <r>
      <rPr>
        <sz val="9"/>
        <rFont val="Arial"/>
        <family val="2"/>
        <charset val="238"/>
      </rPr>
      <t xml:space="preserve">: A hallgató a földrajzi térről megszerzett tudása segítségével érti annak sajátságos összefüggéseit.  
</t>
    </r>
    <r>
      <rPr>
        <u/>
        <sz val="9"/>
        <rFont val="Arial"/>
        <family val="2"/>
        <charset val="238"/>
      </rPr>
      <t>Képesség</t>
    </r>
    <r>
      <rPr>
        <sz val="9"/>
        <rFont val="Arial"/>
        <family val="2"/>
        <charset val="238"/>
      </rPr>
      <t xml:space="preserve">: A hallgató képes lesz különböző térbeli szintekben gondolkodni és a különböző terek problémáit átlátni. 
</t>
    </r>
    <r>
      <rPr>
        <u/>
        <sz val="9"/>
        <rFont val="Arial"/>
        <family val="2"/>
        <charset val="238"/>
      </rPr>
      <t>Attitűd</t>
    </r>
    <r>
      <rPr>
        <sz val="9"/>
        <rFont val="Arial"/>
        <family val="2"/>
        <charset val="238"/>
      </rPr>
      <t xml:space="preserve">: A hallgató kreatív fejlesztési megoldásokat talál ki a különböző térbeli szereplők igényeinek megfelelően. 
</t>
    </r>
    <r>
      <rPr>
        <u/>
        <sz val="9"/>
        <rFont val="Arial"/>
        <family val="2"/>
        <charset val="238"/>
      </rPr>
      <t>Autónima és felelősség</t>
    </r>
    <r>
      <rPr>
        <sz val="9"/>
        <rFont val="Arial"/>
        <family val="2"/>
        <charset val="238"/>
      </rPr>
      <t>: A hallgató önállóan és felelőségteljesen tud elkészíteni különböző térbeli elemzéseket.</t>
    </r>
  </si>
  <si>
    <r>
      <rPr>
        <u/>
        <sz val="9"/>
        <rFont val="Arial"/>
        <family val="2"/>
        <charset val="238"/>
      </rPr>
      <t>Knowledge</t>
    </r>
    <r>
      <rPr>
        <sz val="9"/>
        <rFont val="Arial"/>
        <family val="2"/>
        <charset val="238"/>
      </rPr>
      <t xml:space="preserve">: The student understands the particular contexts of his / her knowledge of the geographical space.
</t>
    </r>
    <r>
      <rPr>
        <u/>
        <sz val="9"/>
        <rFont val="Arial"/>
        <family val="2"/>
        <charset val="238"/>
      </rPr>
      <t>Ability</t>
    </r>
    <r>
      <rPr>
        <sz val="9"/>
        <rFont val="Arial"/>
        <family val="2"/>
        <charset val="238"/>
      </rPr>
      <t xml:space="preserve">: The student will be able to think in different spatial levels and to see the problems of the different spaces.
</t>
    </r>
    <r>
      <rPr>
        <u/>
        <sz val="9"/>
        <rFont val="Arial"/>
        <family val="2"/>
        <charset val="238"/>
      </rPr>
      <t>Attitude</t>
    </r>
    <r>
      <rPr>
        <sz val="9"/>
        <rFont val="Arial"/>
        <family val="2"/>
        <charset val="238"/>
      </rPr>
      <t xml:space="preserve">: Students will find creative solutions for the needs of different spatial actors.
</t>
    </r>
    <r>
      <rPr>
        <u/>
        <sz val="9"/>
        <rFont val="Arial"/>
        <family val="2"/>
        <charset val="238"/>
      </rPr>
      <t>Responsibility, autonomy</t>
    </r>
    <r>
      <rPr>
        <sz val="9"/>
        <rFont val="Arial"/>
        <family val="2"/>
        <charset val="238"/>
      </rPr>
      <t>: The student can independently and responsibly produce different spatial analyzes.</t>
    </r>
  </si>
  <si>
    <r>
      <rPr>
        <u/>
        <sz val="9"/>
        <color theme="1"/>
        <rFont val="Arial"/>
        <family val="2"/>
        <charset val="238"/>
      </rPr>
      <t>Tudás</t>
    </r>
    <r>
      <rPr>
        <sz val="9"/>
        <color theme="1"/>
        <rFont val="Arial"/>
        <family val="2"/>
        <charset val="238"/>
      </rPr>
      <t xml:space="preserve">: A hallgató a megszerzett tudása segítségével ismeri a területfejlesztés és a regionális fejlődés egymáshoz való viszonyát.
</t>
    </r>
    <r>
      <rPr>
        <u/>
        <sz val="9"/>
        <color theme="1"/>
        <rFont val="Arial"/>
        <family val="2"/>
        <charset val="238"/>
      </rPr>
      <t>Képesség</t>
    </r>
    <r>
      <rPr>
        <sz val="9"/>
        <color theme="1"/>
        <rFont val="Arial"/>
        <family val="2"/>
        <charset val="238"/>
      </rPr>
      <t xml:space="preserve">: A hallgató képes lesz a területfejlesztés problémáit és az ahhoz kapcsolódó politikai folyamatokat átlátni.
</t>
    </r>
    <r>
      <rPr>
        <u/>
        <sz val="9"/>
        <color theme="1"/>
        <rFont val="Arial"/>
        <family val="2"/>
        <charset val="238"/>
      </rPr>
      <t>Attitűd</t>
    </r>
    <r>
      <rPr>
        <sz val="9"/>
        <color theme="1"/>
        <rFont val="Arial"/>
        <family val="2"/>
        <charset val="238"/>
      </rPr>
      <t xml:space="preserve">: A hallgató felismeri a regionlitás fontosságát és igényli a megszerzett tudásának bővítését.
</t>
    </r>
    <r>
      <rPr>
        <u/>
        <sz val="9"/>
        <color theme="1"/>
        <rFont val="Arial"/>
        <family val="2"/>
        <charset val="238"/>
      </rPr>
      <t>Felelősség, autonómia</t>
    </r>
    <r>
      <rPr>
        <sz val="9"/>
        <color theme="1"/>
        <rFont val="Arial"/>
        <family val="2"/>
        <charset val="238"/>
      </rPr>
      <t>: A hallgató javaslatokat tesz komplex regionális területfejlesztési programok kidolgozására vonatkozóan.</t>
    </r>
  </si>
  <si>
    <r>
      <rPr>
        <u/>
        <sz val="9"/>
        <rFont val="Arial"/>
        <family val="2"/>
        <charset val="238"/>
      </rPr>
      <t>Knowledge</t>
    </r>
    <r>
      <rPr>
        <sz val="9"/>
        <rFont val="Arial"/>
        <family val="2"/>
        <charset val="238"/>
      </rPr>
      <t xml:space="preserve">: Through its knowledge, the student knows the relationship between spatial development and regional development.
</t>
    </r>
    <r>
      <rPr>
        <u/>
        <sz val="9"/>
        <rFont val="Arial"/>
        <family val="2"/>
        <charset val="238"/>
      </rPr>
      <t>Ability</t>
    </r>
    <r>
      <rPr>
        <sz val="9"/>
        <rFont val="Arial"/>
        <family val="2"/>
        <charset val="238"/>
      </rPr>
      <t xml:space="preserve">: The student will be able to see the problems of spatial development and the related political processes.
</t>
    </r>
    <r>
      <rPr>
        <u/>
        <sz val="9"/>
        <rFont val="Arial"/>
        <family val="2"/>
        <charset val="238"/>
      </rPr>
      <t>Attitude</t>
    </r>
    <r>
      <rPr>
        <sz val="9"/>
        <rFont val="Arial"/>
        <family val="2"/>
        <charset val="238"/>
      </rPr>
      <t xml:space="preserve">: The student recognizes the importance of the regionlite and requires the expansion of the acquired knowledge.
</t>
    </r>
    <r>
      <rPr>
        <u/>
        <sz val="9"/>
        <rFont val="Arial"/>
        <family val="2"/>
        <charset val="238"/>
      </rPr>
      <t>Responsibility, autonomy</t>
    </r>
    <r>
      <rPr>
        <sz val="9"/>
        <rFont val="Arial"/>
        <family val="2"/>
        <charset val="238"/>
      </rPr>
      <t>: The student makes proposals for elaborating complex regional spatial development programs.</t>
    </r>
  </si>
  <si>
    <t>MFD1208</t>
  </si>
  <si>
    <t>Az EU regionális politikája</t>
  </si>
  <si>
    <t>Regional Policy of the EU</t>
  </si>
  <si>
    <t xml:space="preserve">A tantárgy célja hogy megismertesse a hallgatókat az Európai Unió regionális politikájával.  A kurzus során a hallgatók megismerik a gazdasági-társadalmi-területi kohézió politikájának kialakulását és működését, eszköz és intézményrendszerét. Emellett megismerkednek több európai ország terület- és településfejlesztésének legfontosabb jellemzőivel illetve azzal hogy az egyes tagországok hogyan használják föl az Európai Uniótól érkező regionális politikai forrásokat és hogyan építik azokat be saját fejlesztési terveikbe. </t>
  </si>
  <si>
    <t xml:space="preserve">Tudás: A hallgató ismeri a regionális politika alapvető folyamatait, azok társadalmi-gazdasági hatásmechanizmusait, illetve idő- és térbeli vetületeit. 
Képesség: Képes az EU regionális politikáját illetően megalapozó helyzetfeltáró vizsgálatokra. 
Attitűd: Elkötelezett a hazája és Európa gazdasági, társadalmi, infrastrukturális fejlesztése iránt. 
Autonómia és felelősség: A hallgató önállóan tudja alkalmazni a megszerzett tudását és felelősséget érezve önállóan végez az EU regionális politikájával kapcsolatos társadalmi-gazdasági elemzéseket.
</t>
  </si>
  <si>
    <t xml:space="preserve">Knowledge: The student is familiar with the basic processes of the EU regional policy, their socio-economic interrelationships and their temporal and spatial dimensions. 
Ability: The student is able to carry out situation analyses of the EU regional policy
Attitude: The student is committed to developing the economic, social and infrastructural systems of Europe and Hungary
Autonomy and responsibility: Based on their professional knowledge the student autonomously carries out socio-economic analyses at level the EU.
</t>
  </si>
  <si>
    <t>Examination</t>
  </si>
  <si>
    <t xml:space="preserve">Süli-Zakar István (szerk.): A terület- és településfejlesztés alapjai II. Budapest-Pécs, Dialóg Campus Kiadó, 2010. ISBN 9789639950306
Kengyel Ákos: Kohézió és finanszírozás. Budapest, Akadémiai Kiadó, 2008. ISBN: 9789630585842
Horváth Gyula: Európai regionális politika. Budapest-Pécs, Dialóg Campus Kiadó, 2003. ISBN: 963 9123 28 5
</t>
  </si>
  <si>
    <t>MFD1103</t>
  </si>
  <si>
    <t>Regionális és globális környezeti változások</t>
  </si>
  <si>
    <t>Regional and global environmental changes</t>
  </si>
  <si>
    <t>A tantárgy célja hogy megismertesse a hallgatókat a Földet érintő fontosabb regionális és globális léptékű környezeti változásokkal és azok természeti-társadmi-gazdasági hatásaival</t>
  </si>
  <si>
    <t xml:space="preserve">During the course students will learn about the regional and global environmental changes of earth systems and the changes natural social and economic influences. </t>
  </si>
  <si>
    <t>Tudás: Ismeri a föld földtani, éghajlati, meteorológiai és táji sajátosságait. Alapvető tudással rendelkezik a földi rendszereket és azok változásait illetően. Képesség: Képes a globális környezeti változások következtében bekövetkező problémák feltárására, azok magyarázatára. Attitűd: Törekszik a globális szintű gondolkodásra, és a regionális és a helyi szinten jelentkező problémák, feltárására, megértésére. Autonómia és felelősség: Nyitott szakmai vitákra, ahol kiáll a szakmai álláspontja mellett, szem előtt a tartja a környezetvédelmi szempontokat, beosztottjai munkáját reálisan, objektíven értékeli.</t>
  </si>
  <si>
    <t>MFD1207</t>
  </si>
  <si>
    <t>A világgazdaság fejlődése és működési zavarai</t>
  </si>
  <si>
    <t>A modern világgazdaság fejlődési szakaszai és sajátosságai. A regulációs elmélet. A fordizmus és keynesizmus. A posztfordizmus. A neoliberalizmus. A fejlett és fejlődő országok fejlődési pályái. Kontinentális blokkok. Transznacionális vállalatok. A világválságok.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</si>
  <si>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Economic Crisis. Global problems, megatrends. Internationalization, Liberalization, Homogenization, Americanization, Shrinking Earth, International Organizations (IMF, WB, WTO), Anti-Globalization Movements.</t>
  </si>
  <si>
    <t>Tudás: A hallgató ismeri, hogy a világgazdaság az emberiség legátfogóbb, világméretű gazdasági egysége, amely szerves egészet alkot. Meghatározott struktúrával rendelkezik, amelynek ellentétes pólusait a centrum és a periféria fogalmával definiálhatjuk. A világgazdaság magasabb rendű, mint a nemzetgazdaságok egyszerű összessége. Lehetővé teszi az erőforrások felhasználásának nagyobb hatékonyságát. Az emberiség ún. globális problémái csak világgazdasági keretben oldhatók meg.                         
Képesség:  A világgazdaság ,mint az emberiség legátfogóbb, világméretű gazdaság egysége egyetemes jellegű. Az egyetemesség anyagi alapja a globális méretekben szervezett nemzetközi munkamegosztás, az egységessé váló világpiac. A világgazdaság meghatározott struktúrával rendelkezik, amely politikai, hatalmi kölcsönös függőségi viszonyokat jelentenek. Ezeket a folyamatokat a hallgató képes felismerni.      Attitűd: A mai modern világgazdaság több szereplős rendszer. A hagyományos szervezett gazdaságok mellett a világgazdaság további fejlődését a transznacionális vállalatok, valamint különböző típusú és erejű regionális integrációs szervezet együttes hatása és kapcsolatrendszere határozza meg, mely folyamatok és problémák iránt a hallgató nyitott, érdeklődő.
Autonómia és felelősség: Szaktudása birtokában kiértékelést folytat.</t>
  </si>
  <si>
    <t>Knowledge: The student know, the world economy is the most comprehensive, worldwide economic entity of mankind, which forms an integral whole. It has a defined structure whose opposite poles can be defined by the center and the periphery. Ability: The processes can be recognized by the student. The world economy as the most comprehensive, global economy of mankind is universal. The material basis of universality is the international division of labor organized on a global scale and the unified world market. The world economy has a defined structure that is a political, power interdependent relationship. Attitude: Today's modern world economy is a multi-player system. In addition to traditional organized economies, the further development of the world economy is determined by the combined effect and relationship of transnational corporations and various types of strong regional integration organizations. It can be interpreted as a controversial unit of national economies, integration clusters, TNCs - and their relationships. In addition to the economic sphere, the world system encompasses ethnic, political, cultural, military, diplomatic, and so on. Relations and their mutual relationship, which is open to the student for processes and problems.
Autonomy and Responsibility: With his / her knowledge, he / she has independent data capture and evaluation.</t>
  </si>
  <si>
    <t>két félévközi zh és egy prezentáció</t>
  </si>
  <si>
    <t>Cséfalvay Z. (2004): Globalizáció 1.0 és Globalizáció 2.0 Nemzeti Tankönyvkiadó, Budapest. ISBN: 9631955117, Mészáros R. et. al. (2010): A globális gazdaság földrajzi dimenziói. Akadémiai Kiadó, Budapest., ISBN: 9789630589369</t>
  </si>
  <si>
    <t>MFD1109</t>
  </si>
  <si>
    <t>Geology of Hungary</t>
  </si>
  <si>
    <t>Magyarország földtana</t>
  </si>
  <si>
    <t xml:space="preserve">A kurzus során a hallgatók megismerik Magyarország teljes geológiai felépítését, ásávnykincseit energiahordozóit. Ismereteket szereznek a földtörténeti korok során végbemenő geológiai folyamatokról. </t>
  </si>
  <si>
    <t>During the course, students will learn about the complete geological structure of Hungary and their energy buyers. They acquire knowledge of the geological processes occurring during the geological periods.</t>
  </si>
  <si>
    <t>Gyarmati Pál: Magyaroroszág földtana, 2002 Kossuth Egyetemi Kiadó, Debrecen, ISBN: -
Molnár Béla: A ​Föld és az élet fejlődése Budapest, 1984, ISBN: 9631932028</t>
  </si>
  <si>
    <t>Knowledge: The student knows the structural and geological conditions of Hungary, knows the geological features of the landscape, the space and temporal aspects of its development.
Ability: During his/her teaching activity, he recognizes the geological formations of the various Hungarian landscapes and is able to define the geological processes that make them.</t>
  </si>
  <si>
    <t>MFD1209</t>
  </si>
  <si>
    <t>Régiótörténet</t>
  </si>
  <si>
    <t xml:space="preserve">Beluszky Pál 2001: A Nagy-Alföld történeti földrajza. Budapest-Pécs. Dialóg Campus Kiadó, 2001 Pécs ISBN: 9639123528 
Enyedi György 1996: Regionális folyamatok Magyarországon. Budapest, Nemzeti
Tankönyvkiadó. ISBN: 9630471213
Frisnyák Sándor 2002: A Nyírség és a Felső-Tisza-vidék történeti földrajza. Nyíregyháza. 
ISBN: 963-9385-32-8
</t>
  </si>
  <si>
    <t xml:space="preserve">Tudás: A hallgató a regionális gondolkodásmód és szemléletmód birtokában van, ismeri  regionalitás fogalmát, regionalitás történeti jelentőségét. Tisztában van az integrációs elvekkel és azok jelentőségével.
Képesség: Képes regionális szinten gondolkodni, régiókat lehatárolni. Képes egy régió idegenforgalmi potenciáljának értékelése.
</t>
  </si>
  <si>
    <r>
      <t>Tudás:</t>
    </r>
    <r>
      <rPr>
        <sz val="9"/>
        <color theme="1"/>
        <rFont val="Arial"/>
        <family val="2"/>
        <charset val="238"/>
      </rPr>
      <t xml:space="preserve"> A hallgatónak legyen áttekintő ismerete a földtudományoknak, a földrajznak a korszerű természettudományos világkép kialakulásában, fejlődésében betöltött szerepéről.  A tanárjelölt ismerje a földrajzi tér- és időbeli tájékozódás alapvető formáit és módszereit, a természeti és a társadalmi-gazdasági jelenségek valamint folyamatok összefüggéseit és kölcsönhatásait. 
</t>
    </r>
    <r>
      <rPr>
        <u/>
        <sz val="9"/>
        <color theme="1"/>
        <rFont val="Arial"/>
        <family val="2"/>
        <charset val="238"/>
      </rPr>
      <t>Képesség:</t>
    </r>
    <r>
      <rPr>
        <sz val="9"/>
        <color theme="1"/>
        <rFont val="Arial"/>
        <family val="2"/>
        <charset val="238"/>
      </rPr>
      <t xml:space="preserve"> A hallgató tudja értelmezni a természeti és társadalmi-gazdasági folyamatokat és azok összefüggéseit a globalitás, a regionalitás és a lokalitás szintjén. Legyen képes meglátni és megláttatni a természet és társadalom sokrétű valamint bonyolult kölcsönhatását, az abban rejlő pozitív és negatív hatásokat. Legyen képes a különböző tantárgyak és műveltségi közötti kapcsolatok, koncentrációs lehetőségek felismerésére és alkalmazására.  
</t>
    </r>
    <r>
      <rPr>
        <u/>
        <sz val="9"/>
        <color theme="1"/>
        <rFont val="Arial"/>
        <family val="2"/>
        <charset val="238"/>
      </rPr>
      <t>Attitűd:</t>
    </r>
    <r>
      <rPr>
        <sz val="9"/>
        <color theme="1"/>
        <rFont val="Arial"/>
        <family val="2"/>
        <charset val="238"/>
      </rPr>
      <t xml:space="preserve"> A tanárjelölt megszerzett tudásával és annak alkotó felhasználásával elkötelezett a diákok korszerű természettudományos szemléletmódjának valamint a környezettudatos magatartásának kialakításában és fejlesztésében. 
</t>
    </r>
    <r>
      <rPr>
        <u/>
        <sz val="9"/>
        <color theme="1"/>
        <rFont val="Arial"/>
        <family val="2"/>
        <charset val="238"/>
      </rPr>
      <t>Autonómia és felelősség:</t>
    </r>
    <r>
      <rPr>
        <sz val="9"/>
        <color theme="1"/>
        <rFont val="Arial"/>
        <family val="2"/>
        <charset val="238"/>
      </rPr>
      <t xml:space="preserve"> A hallgató önállóan tudja alkalmazni a megszerzett tudását és felelősséget érezve alakítja-fejleszti a diákok korszerű természettudományos tudás- és szemléletmódját. </t>
    </r>
    <r>
      <rPr>
        <u/>
        <sz val="9"/>
        <color theme="1"/>
        <rFont val="Arial"/>
        <family val="2"/>
        <charset val="238"/>
      </rPr>
      <t xml:space="preserve">
</t>
    </r>
  </si>
  <si>
    <t>Borsy Z. (szerk.) (1993) : Általános természetföldrajz. – Budapest : Nemzeti Tankönyvkiadó. – p.642-664; p. 676-806. (Éghajlati morfológiai régiók; 5. A Föld talajai; 6. Az élővilág földrajza); ISBN: 9789631954814
Péczely Gy. 1984. A Föld éghajlata. – Budapest, Tankönyvkiadó Vállalat. – 598. ;
Futó József: A Föld éghajlata és hatása az élővilágra  Tankönyvkiadó Vállalat (Budapest) , -1975,p215, ISBN: 963-17-6856-2
Peter Haggett 2006: Geográfia - Globális szintézis. Typotex Kiadó, 2006, ISBN: 9789639548602</t>
  </si>
  <si>
    <t>Regional History</t>
  </si>
  <si>
    <t xml:space="preserve">The earth sciences, the place and role of Geography in the forming and development of the natural scientific world concept. (The approach and questions of the interpretation of the modern natural scientific world concept.) 
The cosmic, global and geographical space (The Universe,  the Solar system, the World, etc.) The system of the geographical knowledge  (astronomy, universal natural and social geography, economic geography, regional geography, etc.). The geographical field and temporal orientation and awareness.
Teaching of the natural and social – economic phenomena, processes, connections and changes, development. (Teaching  of the natural process and the operation of the World economy in global, regional and local connection.) The connections of the earth sciences, geography and the environment, their diverse relationship. (Environmental geography, landscape – ocology, human-made environment, global geographical-environmental problems, natural and environmental protection.) 
The connection of Geography and other different general subjects, their concentrational possibilities ( Hungarian literature, History, Biology, Chemistry, Physics, Arts, - integrated application of  their educational contents in the teaching of  Geography. The appearance of the knowledge of the native country and patriotism in the teaching of Geography.
</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</si>
  <si>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</si>
  <si>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In the context of the development model of the Eastern Central European region, the students will be introduced to the characteristics, past, present and development opportunities of the Carpathian Basin. Part of the curriculum is the economic development, the cultural landscape and the basic concepts related to the creation of regions and integrations. By gradually narrowing the frames, the whole Central European region is followed by the political, then the Carpathian Basin and Hungary's economic history sketch. The complex characterization of the regions of the Carpathian Basin extends to the presentation of the phisycal geographic bases and the changes in landscape use. It provides a comprehensive description of the subjects of population, settlement, agriculture and industrial geography, as well as cultural and identity features.</t>
  </si>
  <si>
    <t xml:space="preserve">During the course students will learn about the physical geography and humangeography characteristics of America, Asia, Australia and Africa, their resources and their potential use, and with evaluating the economic potential, the different levels of society environmental transformation-landscape-forming activities. They gain insight into the basic elements of World's economic and political integration, with the economic, political and social characteristics of each group of countries (G-8, G-20) and regions are exposed. Spatial structure lines and centers of gravity are also discussed. </t>
  </si>
  <si>
    <t>During the course, students will learn about the various renewable energies and their potential for use. The course syllabus covers potential assessment and basic economic calculations are performed.</t>
  </si>
  <si>
    <t>The main aim of this course is to provide a picture on the EU regional policy . In the the course focused on the EU economic, social and territorial cohesion policy including their history the main institutions and the actual framework . The course also analyses the links between the Member States and the Hungarian territorial development and the Union cohesion policies.</t>
  </si>
  <si>
    <t>In the context of subject, students are expected to gain insight into thinking in terms of regions. The aim of the subject is to develop a regional approach at the level of settlements.</t>
  </si>
  <si>
    <t>A régiótörténet tantárgy keretében a hallgatókat a regionális gondolkodásmódra
kívánjuk rávezetni. A tárgy célja a regionális szemléletmód kialakítása települési szinten.</t>
  </si>
  <si>
    <t xml:space="preserve">The development and dysfunctions of the world economy
</t>
  </si>
  <si>
    <t>Space and society</t>
  </si>
  <si>
    <t>Climate of Hungary</t>
  </si>
  <si>
    <r>
      <rPr>
        <u/>
        <sz val="9"/>
        <color theme="1"/>
        <rFont val="Arial"/>
        <family val="2"/>
        <charset val="238"/>
      </rPr>
      <t>Knowledge:</t>
    </r>
    <r>
      <rPr>
        <sz val="9"/>
        <color theme="1"/>
        <rFont val="Arial"/>
        <family val="2"/>
        <charset val="238"/>
      </rPr>
      <t xml:space="preserve"> Related to the formation of regions, knowledge of basic concepts. Geographical overview of Central Europe. The student is aware of the factors that can affect the formation of the cultural landscape in the Carpathian Basin (Hungarian society, state, economy in the period of feudalism, capitalist economy development, Trianon's influence on society, state, economy, etc.). The geographic characteristics of the Carpathian Basin.                                          </t>
    </r>
    <r>
      <rPr>
        <u/>
        <sz val="9"/>
        <color theme="1"/>
        <rFont val="Arial"/>
        <family val="2"/>
        <charset val="238"/>
      </rPr>
      <t>Ability:</t>
    </r>
    <r>
      <rPr>
        <b/>
        <u/>
        <sz val="9"/>
        <color theme="1"/>
        <rFont val="Arial"/>
        <family val="2"/>
        <charset val="238"/>
      </rPr>
      <t xml:space="preserve"> </t>
    </r>
    <r>
      <rPr>
        <sz val="9"/>
        <color theme="1"/>
        <rFont val="Arial"/>
        <family val="2"/>
        <charset val="238"/>
      </rPr>
      <t xml:space="preserve">Historical geographic overview of the Carpathian Basin regions. The spatial structural outline of the Carpathian Basin. Regional differences in modernization in the Carpathian Basin. </t>
    </r>
    <r>
      <rPr>
        <u/>
        <sz val="9"/>
        <color theme="1"/>
        <rFont val="Arial"/>
        <family val="2"/>
        <charset val="238"/>
      </rPr>
      <t>Attitude:</t>
    </r>
    <r>
      <rPr>
        <sz val="9"/>
        <color theme="1"/>
        <rFont val="Arial"/>
        <family val="2"/>
        <charset val="238"/>
      </rPr>
      <t xml:space="preserve"> Individual regions are short
characterization. Situation of the Carpathian Basin regions at the turn of the millennium. The Carpathian Basin region
relations. Motivation mechanisms for cross-border cooperation.
</t>
    </r>
    <r>
      <rPr>
        <u/>
        <sz val="9"/>
        <color theme="1"/>
        <rFont val="Arial"/>
        <family val="2"/>
        <charset val="238"/>
      </rPr>
      <t>Autonomy and Responsibility</t>
    </r>
    <r>
      <rPr>
        <sz val="9"/>
        <color theme="1"/>
        <rFont val="Arial"/>
        <family val="2"/>
        <charset val="238"/>
      </rPr>
      <t>: With his / her knowledge, he / she has independent data capture and evaluation.</t>
    </r>
  </si>
  <si>
    <t>Tudás: A hallgató tudása segítségével vidékfejlesztési koncepciót és stratégiát tud elkészíteni.
Képesség: A hallgató képes lesz regionális szintekben gondolkodni és a vidéki problématerületeket átlátni. 
Attitűd: Kreatív megoldásokat talál ki, vagyis kreatív gondolkodás is kialakul. Pontosan érzi, hogy a szereplőknek milyen igényeik vannak. 
Autónima és felelősség: A hallgató önállóan és felelőségteljesen el tudja látni feladatát, tisztában van a vidéki beruházások megtervezésének következményeivel.</t>
  </si>
  <si>
    <r>
      <t xml:space="preserve">Knowledge: </t>
    </r>
    <r>
      <rPr>
        <sz val="9"/>
        <color indexed="8"/>
        <rFont val="Arial"/>
        <family val="2"/>
        <charset val="238"/>
      </rPr>
      <t>The student knows the climate and meteorological characteristics of Hungary. He/she has basic microclimatic and agrometeorological knowledge.</t>
    </r>
    <r>
      <rPr>
        <u/>
        <sz val="9"/>
        <color indexed="8"/>
        <rFont val="Arial"/>
        <family val="2"/>
        <charset val="238"/>
      </rPr>
      <t xml:space="preserve">
Ability: </t>
    </r>
    <r>
      <rPr>
        <sz val="9"/>
        <color indexed="8"/>
        <rFont val="Arial"/>
        <family val="2"/>
        <charset val="238"/>
      </rPr>
      <t>To perform microclimatic and agrometeorological measurements.</t>
    </r>
    <r>
      <rPr>
        <u/>
        <sz val="9"/>
        <color indexed="8"/>
        <rFont val="Arial"/>
        <family val="2"/>
        <charset val="238"/>
      </rPr>
      <t xml:space="preserve">
Attitude:</t>
    </r>
    <r>
      <rPr>
        <sz val="9"/>
        <color indexed="8"/>
        <rFont val="Arial"/>
        <family val="2"/>
        <charset val="238"/>
      </rPr>
      <t xml:space="preserve"> In possession of meteorological and agrometeorological knowledge they can practice measurements and publishes their results.</t>
    </r>
    <r>
      <rPr>
        <u/>
        <sz val="9"/>
        <color indexed="8"/>
        <rFont val="Arial"/>
        <family val="2"/>
        <charset val="238"/>
      </rPr>
      <t xml:space="preserve">
Autonomy and responsibility: </t>
    </r>
    <r>
      <rPr>
        <sz val="9"/>
        <color indexed="8"/>
        <rFont val="Arial"/>
        <family val="2"/>
        <charset val="238"/>
      </rPr>
      <t>With their knowledge, they are engaged in independent measurements, data capture and evaluation.</t>
    </r>
  </si>
  <si>
    <r>
      <rPr>
        <u/>
        <sz val="9"/>
        <color theme="1"/>
        <rFont val="Arial"/>
        <family val="2"/>
        <charset val="238"/>
      </rPr>
      <t xml:space="preserve">Knowledge: </t>
    </r>
    <r>
      <rPr>
        <sz val="9"/>
        <color theme="1"/>
        <rFont val="Arial"/>
        <family val="2"/>
        <charset val="238"/>
      </rPr>
      <t xml:space="preserve">The student knows the natural and socio-economic features of America, Asia, Australia and Africa. He/she has basic regional and country knowledge.
</t>
    </r>
    <r>
      <rPr>
        <u/>
        <sz val="9"/>
        <color theme="1"/>
        <rFont val="Arial"/>
        <family val="2"/>
        <charset val="238"/>
      </rPr>
      <t>Ability</t>
    </r>
    <r>
      <rPr>
        <sz val="9"/>
        <color theme="1"/>
        <rFont val="Arial"/>
        <family val="2"/>
        <charset val="238"/>
      </rPr>
      <t xml:space="preserve">: To be able to conduct analyzes and analyzes of regional and country knowledge.
</t>
    </r>
    <r>
      <rPr>
        <u/>
        <sz val="9"/>
        <color theme="1"/>
        <rFont val="Arial"/>
        <family val="2"/>
        <charset val="238"/>
      </rPr>
      <t>Attitude:</t>
    </r>
    <r>
      <rPr>
        <sz val="9"/>
        <color theme="1"/>
        <rFont val="Arial"/>
        <family val="2"/>
        <charset val="238"/>
      </rPr>
      <t xml:space="preserve"> In possession of the natural and social geographical knowledge related to America, Asia, Australian and Africa, the student is able to carry out  complex geographic analyzes and evaluations and publishes their own results.
</t>
    </r>
    <r>
      <rPr>
        <u/>
        <sz val="9"/>
        <color theme="1"/>
        <rFont val="Arial"/>
        <family val="2"/>
        <charset val="238"/>
      </rPr>
      <t xml:space="preserve">Autonomy and Responsibility: </t>
    </r>
    <r>
      <rPr>
        <sz val="9"/>
        <color theme="1"/>
        <rFont val="Arial"/>
        <family val="2"/>
        <charset val="238"/>
      </rPr>
      <t>With his / her knowledge, he / she performs independent data recording and evaluation.</t>
    </r>
  </si>
  <si>
    <r>
      <rPr>
        <u/>
        <sz val="9"/>
        <color theme="1"/>
        <rFont val="Arial"/>
        <family val="2"/>
        <charset val="238"/>
      </rPr>
      <t>Knowledge:</t>
    </r>
    <r>
      <rPr>
        <sz val="9"/>
        <color theme="1"/>
        <rFont val="Arial"/>
        <family val="2"/>
        <charset val="238"/>
      </rPr>
      <t xml:space="preserve"> Knowing and demarcating the sciences position of anthropogenic landscapes, knows the types of anthropogenic processes in the country and their formative features. The geomorphologic features of the connections of the settlements and the landscape transformation, the transport and the industry's landscape-forming geomorphological features. The student knows the role of anthropogenic landscaping in arable farming and horticulture.
</t>
    </r>
    <r>
      <rPr>
        <u/>
        <sz val="9"/>
        <color theme="1"/>
        <rFont val="Arial"/>
        <family val="2"/>
        <charset val="238"/>
      </rPr>
      <t>Ability:</t>
    </r>
    <r>
      <rPr>
        <sz val="9"/>
        <color theme="1"/>
        <rFont val="Arial"/>
        <family val="2"/>
        <charset val="238"/>
      </rPr>
      <t xml:space="preserve"> Students should be able to organize processes of anthropogenic landscaping, depending on the type of intervention, the type of form and the nature of the intervention. He/she can characterize the landscape transformation consequences of individual human activities, make it possible to distinguish between landscape shaping and environmental pollution. Be able to characterize temporally and spatially the anthropogenic form and transformation of a landscape plot.
</t>
    </r>
    <r>
      <rPr>
        <u/>
        <sz val="9"/>
        <color theme="1"/>
        <rFont val="Arial"/>
        <family val="2"/>
        <charset val="238"/>
      </rPr>
      <t>Attitude:</t>
    </r>
    <r>
      <rPr>
        <sz val="9"/>
        <color theme="1"/>
        <rFont val="Arial"/>
        <family val="2"/>
        <charset val="238"/>
      </rPr>
      <t xml:space="preserve"> He/she strives to explore, understand, and develop the knowledge about anthropogenic landscape-forming, reflecting a synthesizing vision.
</t>
    </r>
    <r>
      <rPr>
        <u/>
        <sz val="9"/>
        <color theme="1"/>
        <rFont val="Arial"/>
        <family val="2"/>
        <charset val="238"/>
      </rPr>
      <t>Autonomy and Responsibility:</t>
    </r>
    <r>
      <rPr>
        <sz val="9"/>
        <color theme="1"/>
        <rFont val="Arial"/>
        <family val="2"/>
        <charset val="238"/>
      </rPr>
      <t xml:space="preserve"> Openness to professionals coming from differing territories is responsible for man-made problems and makes sovereign opinions and responsibility for decisions.</t>
    </r>
  </si>
  <si>
    <r>
      <rPr>
        <u/>
        <sz val="9"/>
        <color theme="1"/>
        <rFont val="Arial"/>
        <family val="2"/>
        <charset val="238"/>
      </rPr>
      <t xml:space="preserve">Knowledge: </t>
    </r>
    <r>
      <rPr>
        <sz val="9"/>
        <color theme="1"/>
        <rFont val="Arial"/>
        <family val="2"/>
        <charset val="238"/>
      </rPr>
      <t xml:space="preserve">Knowing the potential of using renewable energies in connection with the characteristics of the geographical space._x000D_
</t>
    </r>
    <r>
      <rPr>
        <u/>
        <sz val="9"/>
        <color theme="1"/>
        <rFont val="Arial"/>
        <family val="2"/>
        <charset val="238"/>
      </rPr>
      <t>Ability:</t>
    </r>
    <r>
      <rPr>
        <sz val="9"/>
        <color theme="1"/>
        <rFont val="Arial"/>
        <family val="2"/>
        <charset val="238"/>
      </rPr>
      <t xml:space="preserve"> To explore the possibilities of using renewable energies in a complex (natural, social and economic context) analysis._x000D_
</t>
    </r>
    <r>
      <rPr>
        <u/>
        <sz val="9"/>
        <color theme="1"/>
        <rFont val="Arial"/>
        <family val="2"/>
        <charset val="238"/>
      </rPr>
      <t>Attitude:</t>
    </r>
    <r>
      <rPr>
        <sz val="9"/>
        <color theme="1"/>
        <rFont val="Arial"/>
        <family val="2"/>
        <charset val="238"/>
      </rPr>
      <t xml:space="preserve"> The student feels compulsory to undertake profound study of the use of renewable energies and the use of renewable energies._x000D_
</t>
    </r>
    <r>
      <rPr>
        <u/>
        <sz val="9"/>
        <color theme="1"/>
        <rFont val="Arial"/>
        <family val="2"/>
        <charset val="238"/>
      </rPr>
      <t>Autonomy and responsibility:</t>
    </r>
    <r>
      <rPr>
        <sz val="9"/>
        <color theme="1"/>
        <rFont val="Arial"/>
        <family val="2"/>
        <charset val="238"/>
      </rPr>
      <t xml:space="preserve"> The student is able to perform calculations related to the investment into renewable energies.</t>
    </r>
  </si>
  <si>
    <r>
      <rPr>
        <u/>
        <sz val="9"/>
        <color theme="1"/>
        <rFont val="Arial"/>
        <family val="2"/>
        <charset val="238"/>
      </rPr>
      <t>Tudás:</t>
    </r>
    <r>
      <rPr>
        <sz val="9"/>
        <color theme="1"/>
        <rFont val="Arial"/>
        <family val="2"/>
        <charset val="238"/>
      </rPr>
      <t xml:space="preserve"> A hallgató ismeri a tájak osztályozásának rendszerét, a tájalkotó elemeket, tájföldrajzi, ökológiai és tájökológiai fogalmakat, összefüggéseket.
</t>
    </r>
    <r>
      <rPr>
        <u/>
        <sz val="9"/>
        <color theme="1"/>
        <rFont val="Arial"/>
        <family val="2"/>
        <charset val="238"/>
      </rPr>
      <t>Képesség:</t>
    </r>
    <r>
      <rPr>
        <sz val="9"/>
        <color theme="1"/>
        <rFont val="Arial"/>
        <family val="2"/>
        <charset val="238"/>
      </rPr>
      <t xml:space="preserve"> Képes táji szinten jelentkező problémák feltárására, azok kezelésére némi iránymutatással javaslatokat tenni, tudása birtokában képes tájak lehetárolására és azok osztályba sorolására. Képes komplex módon, az összes tájalkotó tényezőt figyelembe vevő gondokodásra. </t>
    </r>
    <r>
      <rPr>
        <u/>
        <sz val="9"/>
        <color theme="1"/>
        <rFont val="Arial"/>
        <family val="2"/>
        <charset val="238"/>
      </rPr>
      <t xml:space="preserve">
Attitűd:</t>
    </r>
    <r>
      <rPr>
        <sz val="9"/>
        <color theme="1"/>
        <rFont val="Arial"/>
        <family val="2"/>
        <charset val="238"/>
      </rPr>
      <t xml:space="preserve"> Törekszik a táji szintű gondokodásra, a táji szinten jelentkező problémák, feltárására, megértésére. Fontos szempontak tartja a tudása elmélyítését,  nyitottsággal fogadja a legújabb tudományos eredményeket. </t>
    </r>
    <r>
      <rPr>
        <u/>
        <sz val="9"/>
        <color theme="1"/>
        <rFont val="Arial"/>
        <family val="2"/>
        <charset val="238"/>
      </rPr>
      <t xml:space="preserve">
Autonómia és felelősség:</t>
    </r>
    <r>
      <rPr>
        <sz val="9"/>
        <color theme="1"/>
        <rFont val="Arial"/>
        <family val="2"/>
        <charset val="238"/>
      </rPr>
      <t xml:space="preserve"> Nyitott szakmai vitákra, ahol kiáll a szakmai álláspontja mellett, szem előtt a tartja a tájvédelmi és környezetvédelmi szempontokat, beosztottjai munkáját reálisan, objektíven értékeli. </t>
    </r>
  </si>
  <si>
    <r>
      <rPr>
        <u/>
        <sz val="9"/>
        <color theme="1"/>
        <rFont val="Arial"/>
        <family val="2"/>
        <charset val="238"/>
      </rPr>
      <t>Knowledge:</t>
    </r>
    <r>
      <rPr>
        <sz val="9"/>
        <color theme="1"/>
        <rFont val="Arial"/>
        <family val="2"/>
        <charset val="238"/>
      </rPr>
      <t xml:space="preserve"> The student knows the system of classification of landscapes, landscape elements, landscape geography, ecological and landscape ecological concepts and contexts.
</t>
    </r>
    <r>
      <rPr>
        <u/>
        <sz val="9"/>
        <color theme="1"/>
        <rFont val="Arial"/>
        <family val="2"/>
        <charset val="238"/>
      </rPr>
      <t>Ability:</t>
    </r>
    <r>
      <rPr>
        <sz val="9"/>
        <color theme="1"/>
        <rFont val="Arial"/>
        <family val="2"/>
        <charset val="238"/>
      </rPr>
      <t xml:space="preserve"> Explore the problems in the landscape, make suggestions for handling them with some guidance, with the knowledge they have to map landscapes and classify them. They are able to think in a complex way, taking all landscape factors into consideration.
</t>
    </r>
    <r>
      <rPr>
        <u/>
        <sz val="9"/>
        <color theme="1"/>
        <rFont val="Arial"/>
        <family val="2"/>
        <charset val="238"/>
      </rPr>
      <t>Attitude:</t>
    </r>
    <r>
      <rPr>
        <sz val="9"/>
        <color theme="1"/>
        <rFont val="Arial"/>
        <family val="2"/>
        <charset val="238"/>
      </rPr>
      <t xml:space="preserve"> Efforts are being made to explore and understand problems at the landscape level. The student thinks it important to deepen his/her knowledge, and be open to the latest scientific results.
</t>
    </r>
    <r>
      <rPr>
        <u/>
        <sz val="9"/>
        <color theme="1"/>
        <rFont val="Arial"/>
        <family val="2"/>
        <charset val="238"/>
      </rPr>
      <t>Autonomy and responsibility:</t>
    </r>
    <r>
      <rPr>
        <sz val="9"/>
        <color theme="1"/>
        <rFont val="Arial"/>
        <family val="2"/>
        <charset val="238"/>
      </rPr>
      <t xml:space="preserve"> The student is open to the professional debates where he represents his professional position, keeps in mind the landscape protection and environmental aspects, realistically and objectively evaluates the work of his subordinates .</t>
    </r>
  </si>
  <si>
    <t>Knowledge: The student knows the geological, climate, meteorological and landscape characteristics of the Earth. He/she has basic knowledge of the earth systems and his changes.                                    Ability: Explore and interpret the problems in the regional and global changements. Attitude: Efforts are being made to explore, understand environmental problems at the global level and work on the solutions of regional and local level. Autonomy and responsibility: The student is open to the professional debates where he represents his professional position, keeps in mind the environmental aspects, realistically and objectively evaluates the work of his subordinates .</t>
  </si>
  <si>
    <t xml:space="preserve">Tudás: A hallgató ismeri Magyarország szerkezeti és geológiai viszonyait, ismeri a táj földtani adottságait,
fejlődésének tér és időbeli vonatkozásait.
Képesség: Oktatási tevékenysége során felismeri a különböző magyarországi tájak geológiai képződményeit és képes meghatározni az azokat kialakító geológiai folyamatokat.  
</t>
  </si>
  <si>
    <t>Knowledge: The student is in possession of a regional way of thinking and approach, knows the concept of regionality, the historical significance of regionality. He/she is are aware of integration principles and their significance.
Ability: The student is able to think regionally, to define regions. He/she is able to evaluate the tourism potential of a region.</t>
  </si>
  <si>
    <t>Two  mid-term tests and one presentation</t>
  </si>
  <si>
    <t>Szak neve: Földrajztanár</t>
  </si>
  <si>
    <t>Geographical principles of rural development</t>
  </si>
  <si>
    <t>In-class test</t>
  </si>
  <si>
    <t>A vidékfejlesztés földrajzi alapjai</t>
  </si>
</sst>
</file>

<file path=xl/styles.xml><?xml version="1.0" encoding="utf-8"?>
<styleSheet xmlns="http://schemas.openxmlformats.org/spreadsheetml/2006/main">
  <fonts count="27">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11"/>
      <color rgb="FF000000"/>
      <name val="Calibri"/>
      <family val="2"/>
      <charset val="238"/>
      <scheme val="minor"/>
    </font>
    <font>
      <sz val="9"/>
      <color theme="1"/>
      <name val="Arial"/>
      <family val="2"/>
      <charset val="238"/>
    </font>
    <font>
      <sz val="9"/>
      <color theme="1"/>
      <name val="Calibri"/>
      <family val="2"/>
      <charset val="238"/>
      <scheme val="minor"/>
    </font>
    <font>
      <u/>
      <sz val="9"/>
      <color theme="1"/>
      <name val="Arial"/>
      <family val="2"/>
      <charset val="238"/>
    </font>
    <font>
      <sz val="9"/>
      <color rgb="FF212121"/>
      <name val="Arial"/>
      <family val="2"/>
      <charset val="238"/>
    </font>
    <font>
      <b/>
      <u/>
      <sz val="9"/>
      <color theme="1"/>
      <name val="Arial"/>
      <family val="2"/>
      <charset val="238"/>
    </font>
    <font>
      <sz val="9"/>
      <color indexed="8"/>
      <name val="Arial"/>
      <family val="2"/>
      <charset val="238"/>
    </font>
    <font>
      <u/>
      <sz val="9"/>
      <color indexed="8"/>
      <name val="Arial"/>
      <family val="2"/>
      <charset val="238"/>
    </font>
    <font>
      <b/>
      <u/>
      <sz val="9"/>
      <color indexed="8"/>
      <name val="Arial"/>
      <family val="2"/>
      <charset val="238"/>
    </font>
    <font>
      <sz val="9"/>
      <color rgb="FF333333"/>
      <name val="Arial"/>
      <family val="2"/>
      <charset val="238"/>
    </font>
    <font>
      <sz val="9"/>
      <name val="Arial"/>
      <family val="2"/>
      <charset val="238"/>
    </font>
    <font>
      <sz val="9"/>
      <name val="Calibri"/>
      <family val="2"/>
      <charset val="238"/>
      <scheme val="minor"/>
    </font>
    <font>
      <u/>
      <sz val="9"/>
      <name val="Arial"/>
      <family val="2"/>
      <charset val="238"/>
    </font>
    <font>
      <sz val="9"/>
      <color rgb="FF00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9">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0" fillId="4" borderId="4" xfId="0" applyFill="1" applyBorder="1" applyAlignment="1">
      <alignment horizontal="left" vertical="top"/>
    </xf>
    <xf numFmtId="0" fontId="0" fillId="4" borderId="2" xfId="0" applyFill="1" applyBorder="1" applyAlignment="1">
      <alignment horizontal="left" vertical="top" wrapText="1"/>
    </xf>
    <xf numFmtId="0" fontId="12"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13" fillId="0" borderId="2" xfId="0" applyFont="1" applyFill="1" applyBorder="1" applyAlignment="1">
      <alignment horizontal="left" vertical="top" wrapText="1"/>
    </xf>
    <xf numFmtId="0" fontId="12" fillId="4" borderId="2" xfId="0" applyFont="1" applyFill="1" applyBorder="1" applyAlignment="1">
      <alignment horizontal="left" vertical="top" wrapText="1"/>
    </xf>
    <xf numFmtId="0" fontId="0" fillId="3" borderId="2" xfId="0" applyFill="1" applyBorder="1" applyAlignment="1">
      <alignment horizontal="left" vertical="top" wrapText="1"/>
    </xf>
    <xf numFmtId="0" fontId="12" fillId="3" borderId="2" xfId="0" applyFont="1" applyFill="1" applyBorder="1" applyAlignment="1">
      <alignment horizontal="left" vertical="top" wrapText="1"/>
    </xf>
    <xf numFmtId="0" fontId="12" fillId="4" borderId="2" xfId="0" applyFont="1" applyFill="1" applyBorder="1" applyAlignment="1">
      <alignment horizontal="left" vertical="top"/>
    </xf>
    <xf numFmtId="0" fontId="12" fillId="0" borderId="2" xfId="0" applyFont="1" applyFill="1" applyBorder="1" applyAlignment="1">
      <alignment horizontal="left" vertical="top"/>
    </xf>
    <xf numFmtId="0" fontId="12" fillId="0" borderId="6" xfId="0" applyFont="1" applyFill="1" applyBorder="1" applyAlignment="1">
      <alignment horizontal="left" vertical="top"/>
    </xf>
    <xf numFmtId="0" fontId="12" fillId="0" borderId="6" xfId="0" applyFont="1" applyFill="1" applyBorder="1" applyAlignment="1">
      <alignment horizontal="left" vertical="top" wrapText="1"/>
    </xf>
    <xf numFmtId="0" fontId="12" fillId="4" borderId="4" xfId="0" applyFont="1" applyFill="1" applyBorder="1" applyAlignment="1">
      <alignment horizontal="left" vertical="top"/>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0" fillId="0" borderId="4" xfId="0" applyFill="1" applyBorder="1" applyAlignment="1">
      <alignment horizontal="left" vertical="top"/>
    </xf>
    <xf numFmtId="0" fontId="4" fillId="0" borderId="4" xfId="0" applyFont="1" applyBorder="1" applyAlignment="1">
      <alignment vertical="center"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7" fillId="3" borderId="2" xfId="0" applyFont="1" applyFill="1" applyBorder="1" applyAlignment="1">
      <alignment horizontal="left" vertical="top" wrapText="1"/>
    </xf>
    <xf numFmtId="0" fontId="19" fillId="0" borderId="2" xfId="0" applyFont="1" applyBorder="1" applyAlignment="1">
      <alignment horizontal="left" vertical="top" wrapText="1"/>
    </xf>
    <xf numFmtId="0" fontId="22" fillId="0" borderId="2" xfId="0" applyFont="1" applyBorder="1" applyAlignment="1">
      <alignment horizontal="left" vertical="top" wrapText="1"/>
    </xf>
    <xf numFmtId="0" fontId="14" fillId="0" borderId="2" xfId="0" applyFont="1" applyBorder="1" applyAlignment="1">
      <alignment horizontal="left" vertical="top"/>
    </xf>
    <xf numFmtId="0" fontId="23" fillId="3" borderId="2" xfId="0" applyFont="1" applyFill="1" applyBorder="1" applyAlignment="1">
      <alignment horizontal="left" vertical="top"/>
    </xf>
    <xf numFmtId="0" fontId="15" fillId="0" borderId="2" xfId="0" applyFont="1" applyFill="1" applyBorder="1" applyAlignment="1">
      <alignment horizontal="left" vertical="top"/>
    </xf>
    <xf numFmtId="0" fontId="15" fillId="4" borderId="2" xfId="0" applyFont="1" applyFill="1" applyBorder="1" applyAlignment="1">
      <alignment horizontal="left" vertical="top" wrapText="1"/>
    </xf>
    <xf numFmtId="0" fontId="24" fillId="3"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2" xfId="0" applyFont="1" applyFill="1" applyBorder="1" applyAlignment="1">
      <alignment horizontal="left" vertical="top"/>
    </xf>
    <xf numFmtId="0" fontId="14" fillId="0" borderId="0" xfId="0" applyFont="1" applyAlignment="1">
      <alignment vertical="top" wrapText="1"/>
    </xf>
    <xf numFmtId="0" fontId="14" fillId="0" borderId="4" xfId="0" applyFont="1" applyBorder="1" applyAlignment="1">
      <alignment vertical="top" wrapText="1"/>
    </xf>
    <xf numFmtId="0" fontId="23" fillId="0" borderId="2" xfId="0" applyFont="1" applyBorder="1" applyAlignment="1">
      <alignment horizontal="left" vertical="top" wrapText="1"/>
    </xf>
    <xf numFmtId="0" fontId="14" fillId="0" borderId="2" xfId="0" applyFont="1" applyFill="1" applyBorder="1" applyAlignment="1">
      <alignment vertical="top" wrapText="1"/>
    </xf>
    <xf numFmtId="0" fontId="23" fillId="3" borderId="2" xfId="0" applyFont="1" applyFill="1" applyBorder="1" applyAlignment="1">
      <alignment vertical="top" wrapText="1"/>
    </xf>
    <xf numFmtId="0" fontId="23" fillId="3" borderId="2" xfId="0" applyFont="1" applyFill="1" applyBorder="1" applyAlignment="1">
      <alignment horizontal="left" vertical="top" wrapText="1"/>
    </xf>
    <xf numFmtId="0" fontId="23" fillId="4" borderId="2" xfId="0" applyFont="1" applyFill="1" applyBorder="1" applyAlignment="1">
      <alignment vertical="top" wrapText="1"/>
    </xf>
    <xf numFmtId="0" fontId="14" fillId="0" borderId="2" xfId="0" applyFont="1" applyFill="1" applyBorder="1" applyAlignment="1">
      <alignment horizontal="left" vertical="top"/>
    </xf>
    <xf numFmtId="0" fontId="16" fillId="0" borderId="2" xfId="0" applyFont="1" applyBorder="1" applyAlignment="1">
      <alignment horizontal="left" vertical="top" wrapText="1"/>
    </xf>
    <xf numFmtId="0" fontId="14" fillId="4" borderId="5" xfId="0" applyFont="1" applyFill="1" applyBorder="1" applyAlignment="1">
      <alignment horizontal="left" vertical="top" wrapText="1"/>
    </xf>
    <xf numFmtId="0" fontId="14" fillId="0" borderId="5" xfId="0" applyFont="1" applyBorder="1" applyAlignment="1">
      <alignment horizontal="left" vertical="top" wrapText="1"/>
    </xf>
    <xf numFmtId="0" fontId="14" fillId="3" borderId="5" xfId="0" applyFont="1" applyFill="1" applyBorder="1" applyAlignment="1">
      <alignment horizontal="left" vertical="top" wrapText="1"/>
    </xf>
    <xf numFmtId="0" fontId="19" fillId="0" borderId="5" xfId="0" applyFont="1" applyBorder="1" applyAlignment="1">
      <alignment horizontal="left" vertical="top" wrapText="1"/>
    </xf>
    <xf numFmtId="0" fontId="16" fillId="3"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7" xfId="0" applyFont="1" applyBorder="1" applyAlignment="1">
      <alignment vertical="center" wrapText="1"/>
    </xf>
    <xf numFmtId="0" fontId="15" fillId="0" borderId="6" xfId="0" applyFont="1" applyFill="1" applyBorder="1" applyAlignment="1">
      <alignment horizontal="left" vertical="top"/>
    </xf>
    <xf numFmtId="0" fontId="15" fillId="4" borderId="6" xfId="0" applyFont="1" applyFill="1" applyBorder="1" applyAlignment="1">
      <alignment horizontal="left" vertical="top" wrapText="1"/>
    </xf>
    <xf numFmtId="0" fontId="15" fillId="3"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3"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4" fillId="0" borderId="8" xfId="0" applyFont="1" applyBorder="1" applyAlignment="1">
      <alignment vertical="center" wrapText="1"/>
    </xf>
    <xf numFmtId="0" fontId="14" fillId="0" borderId="2" xfId="0" applyFont="1" applyBorder="1" applyAlignment="1">
      <alignment vertical="top" wrapText="1"/>
    </xf>
    <xf numFmtId="0" fontId="15" fillId="0" borderId="2" xfId="0" applyFont="1" applyBorder="1" applyAlignment="1">
      <alignment vertical="top" wrapText="1"/>
    </xf>
    <xf numFmtId="0" fontId="19" fillId="4" borderId="2" xfId="0" applyFont="1" applyFill="1" applyBorder="1" applyAlignment="1">
      <alignment vertical="top" wrapText="1"/>
    </xf>
    <xf numFmtId="0" fontId="14" fillId="4" borderId="2" xfId="0" applyFont="1" applyFill="1" applyBorder="1" applyAlignment="1">
      <alignment vertical="top" wrapText="1"/>
    </xf>
    <xf numFmtId="0" fontId="26" fillId="3" borderId="2" xfId="0" applyFont="1" applyFill="1" applyBorder="1" applyAlignment="1">
      <alignment vertical="top" wrapText="1"/>
    </xf>
    <xf numFmtId="0" fontId="14" fillId="3" borderId="2" xfId="0" applyFont="1" applyFill="1" applyBorder="1" applyAlignment="1">
      <alignment vertical="top" wrapText="1"/>
    </xf>
    <xf numFmtId="0" fontId="14" fillId="0" borderId="2" xfId="0" applyFont="1" applyBorder="1" applyAlignment="1">
      <alignment vertical="top"/>
    </xf>
    <xf numFmtId="0" fontId="19" fillId="0" borderId="2" xfId="0" applyFont="1" applyFill="1" applyBorder="1" applyAlignment="1">
      <alignment vertical="top" wrapText="1"/>
    </xf>
    <xf numFmtId="0" fontId="14" fillId="3" borderId="2" xfId="0" applyFont="1" applyFill="1" applyBorder="1" applyAlignment="1">
      <alignment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Oktat&#243;kt&#243;l_int&#233;zeti%20le&#237;r&#225;sok/K&#243;kai/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k&#243;kai%20tantargyleir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golos%2005%2002%20tantargyleiras%20T&#246;m&#246;r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iolit/Downloads/Osztatlan_foldrajztanar_tantargyleiras_BP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B10" sqref="B10:C10"/>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95" t="s">
        <v>4</v>
      </c>
      <c r="C6" s="95"/>
      <c r="D6" s="95"/>
      <c r="E6" s="95"/>
    </row>
    <row r="7" spans="1:5" ht="30">
      <c r="A7" s="12" t="s">
        <v>5</v>
      </c>
      <c r="B7" s="95" t="s">
        <v>6</v>
      </c>
      <c r="C7" s="95"/>
      <c r="D7" s="95"/>
      <c r="E7" s="95"/>
    </row>
    <row r="8" spans="1:5" ht="15">
      <c r="A8" s="12"/>
      <c r="B8" s="13" t="s">
        <v>7</v>
      </c>
      <c r="C8" s="22" t="s">
        <v>8</v>
      </c>
      <c r="D8" s="31"/>
      <c r="E8" s="31"/>
    </row>
    <row r="9" spans="1:5">
      <c r="B9" s="14" t="s">
        <v>9</v>
      </c>
      <c r="C9" s="23" t="s">
        <v>10</v>
      </c>
      <c r="D9" s="15"/>
      <c r="E9" s="15"/>
    </row>
    <row r="10" spans="1:5">
      <c r="A10" s="11"/>
      <c r="B10" s="11" t="s">
        <v>11</v>
      </c>
      <c r="C10" s="23" t="s">
        <v>12</v>
      </c>
      <c r="D10" s="15"/>
      <c r="E10" s="15"/>
    </row>
    <row r="11" spans="1:5">
      <c r="A11" s="11"/>
      <c r="B11" s="11" t="s">
        <v>13</v>
      </c>
      <c r="C11" s="23" t="s">
        <v>14</v>
      </c>
      <c r="D11" s="15"/>
      <c r="E11" s="15"/>
    </row>
    <row r="12" spans="1:5">
      <c r="A12" s="11"/>
      <c r="B12" s="11" t="s">
        <v>15</v>
      </c>
      <c r="C12" s="23" t="s">
        <v>16</v>
      </c>
      <c r="D12" s="15"/>
      <c r="E12" s="15"/>
    </row>
    <row r="13" spans="1:5" ht="42.75">
      <c r="A13" s="29" t="s">
        <v>17</v>
      </c>
      <c r="B13" s="11" t="s">
        <v>18</v>
      </c>
      <c r="C13" s="12" t="s">
        <v>19</v>
      </c>
      <c r="D13" s="46" t="s">
        <v>20</v>
      </c>
      <c r="E13" s="21" t="s">
        <v>21</v>
      </c>
    </row>
    <row r="14" spans="1:5" ht="28.5">
      <c r="A14" s="11"/>
      <c r="B14" s="46" t="s">
        <v>22</v>
      </c>
      <c r="C14" s="96" t="s">
        <v>23</v>
      </c>
      <c r="D14" s="97"/>
      <c r="E14" s="21" t="s">
        <v>21</v>
      </c>
    </row>
    <row r="15" spans="1:5">
      <c r="A15" s="11"/>
      <c r="B15" s="11" t="s">
        <v>24</v>
      </c>
      <c r="C15" s="30" t="s">
        <v>25</v>
      </c>
      <c r="D15" s="28"/>
      <c r="E15" s="21" t="s">
        <v>21</v>
      </c>
    </row>
    <row r="16" spans="1:5" ht="42.75">
      <c r="A16" s="24" t="s">
        <v>26</v>
      </c>
      <c r="B16" s="25" t="s">
        <v>10</v>
      </c>
      <c r="C16" s="24" t="s">
        <v>27</v>
      </c>
      <c r="D16" s="26" t="s">
        <v>28</v>
      </c>
      <c r="E16" s="21" t="s">
        <v>21</v>
      </c>
    </row>
    <row r="17" spans="1:5" ht="28.5">
      <c r="A17" s="25"/>
      <c r="B17" s="26" t="s">
        <v>29</v>
      </c>
      <c r="C17" s="98" t="s">
        <v>30</v>
      </c>
      <c r="D17" s="99"/>
      <c r="E17" s="21" t="s">
        <v>21</v>
      </c>
    </row>
    <row r="18" spans="1:5">
      <c r="A18" s="25"/>
      <c r="B18" s="25" t="s">
        <v>16</v>
      </c>
      <c r="C18" s="25" t="s">
        <v>31</v>
      </c>
      <c r="D18" s="27"/>
      <c r="E18" s="2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9"/>
  <sheetViews>
    <sheetView tabSelected="1" zoomScaleNormal="100" zoomScaleSheetLayoutView="40" zoomScalePageLayoutView="40" workbookViewId="0">
      <selection activeCell="B7" sqref="B7"/>
    </sheetView>
  </sheetViews>
  <sheetFormatPr defaultColWidth="0" defaultRowHeight="33.75" customHeight="1" zeroHeight="1"/>
  <cols>
    <col min="1" max="1" width="10.28515625" style="2" customWidth="1"/>
    <col min="2" max="2" width="23.5703125" style="2" customWidth="1"/>
    <col min="3" max="3" width="24.140625" style="2" customWidth="1"/>
    <col min="4" max="4" width="41.28515625" style="2" customWidth="1"/>
    <col min="5" max="5" width="45.5703125" style="2" customWidth="1"/>
    <col min="6" max="6" width="42.28515625" style="2" customWidth="1"/>
    <col min="7" max="7" width="49.710937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c r="A1" s="8" t="s">
        <v>196</v>
      </c>
    </row>
    <row r="2" spans="1:12" s="7" customFormat="1" ht="33.75" customHeight="1">
      <c r="A2" s="47">
        <v>1</v>
      </c>
      <c r="B2" s="100">
        <v>2</v>
      </c>
      <c r="C2" s="100"/>
      <c r="D2" s="100">
        <v>3</v>
      </c>
      <c r="E2" s="100"/>
      <c r="F2" s="100">
        <v>4</v>
      </c>
      <c r="G2" s="100"/>
      <c r="H2" s="100">
        <v>5</v>
      </c>
      <c r="I2" s="100"/>
      <c r="J2" s="100">
        <v>6</v>
      </c>
      <c r="K2" s="100"/>
      <c r="L2" s="47">
        <v>7</v>
      </c>
    </row>
    <row r="3" spans="1:12" s="1" customFormat="1" ht="55.5" customHeight="1">
      <c r="A3" s="4" t="s">
        <v>32</v>
      </c>
      <c r="B3" s="5" t="s">
        <v>33</v>
      </c>
      <c r="C3" s="5" t="s">
        <v>34</v>
      </c>
      <c r="D3" s="5" t="s">
        <v>35</v>
      </c>
      <c r="E3" s="5" t="s">
        <v>36</v>
      </c>
      <c r="F3" s="4" t="s">
        <v>37</v>
      </c>
      <c r="G3" s="4" t="s">
        <v>38</v>
      </c>
      <c r="H3" s="4" t="s">
        <v>39</v>
      </c>
      <c r="I3" s="4" t="s">
        <v>40</v>
      </c>
      <c r="J3" s="4" t="s">
        <v>41</v>
      </c>
      <c r="K3" s="4" t="s">
        <v>42</v>
      </c>
      <c r="L3" s="4" t="s">
        <v>43</v>
      </c>
    </row>
    <row r="4" spans="1:12" ht="324">
      <c r="A4" s="61" t="s">
        <v>90</v>
      </c>
      <c r="B4" s="51" t="s">
        <v>86</v>
      </c>
      <c r="C4" s="52" t="s">
        <v>87</v>
      </c>
      <c r="D4" s="51" t="s">
        <v>83</v>
      </c>
      <c r="E4" s="52" t="s">
        <v>173</v>
      </c>
      <c r="F4" s="71" t="s">
        <v>170</v>
      </c>
      <c r="G4" s="52" t="s">
        <v>108</v>
      </c>
      <c r="H4" s="61" t="s">
        <v>11</v>
      </c>
      <c r="I4" s="52" t="s">
        <v>12</v>
      </c>
      <c r="J4" s="56" t="s">
        <v>95</v>
      </c>
      <c r="K4" s="52" t="s">
        <v>96</v>
      </c>
      <c r="L4" s="63" t="s">
        <v>84</v>
      </c>
    </row>
    <row r="5" spans="1:12" ht="288">
      <c r="A5" s="61" t="s">
        <v>89</v>
      </c>
      <c r="B5" s="56" t="s">
        <v>85</v>
      </c>
      <c r="C5" s="52" t="s">
        <v>88</v>
      </c>
      <c r="D5" s="51" t="s">
        <v>91</v>
      </c>
      <c r="E5" s="52" t="s">
        <v>92</v>
      </c>
      <c r="F5" s="51" t="s">
        <v>93</v>
      </c>
      <c r="G5" s="52" t="s">
        <v>94</v>
      </c>
      <c r="H5" s="56" t="s">
        <v>11</v>
      </c>
      <c r="I5" s="52" t="s">
        <v>12</v>
      </c>
      <c r="J5" s="56" t="s">
        <v>95</v>
      </c>
      <c r="K5" s="52" t="s">
        <v>96</v>
      </c>
      <c r="L5" s="63" t="s">
        <v>97</v>
      </c>
    </row>
    <row r="6" spans="1:12" ht="240">
      <c r="A6" s="61" t="s">
        <v>98</v>
      </c>
      <c r="B6" s="51" t="s">
        <v>44</v>
      </c>
      <c r="C6" s="52" t="s">
        <v>45</v>
      </c>
      <c r="D6" s="51" t="s">
        <v>174</v>
      </c>
      <c r="E6" s="53" t="s">
        <v>175</v>
      </c>
      <c r="F6" s="51" t="s">
        <v>109</v>
      </c>
      <c r="G6" s="52" t="s">
        <v>184</v>
      </c>
      <c r="H6" s="50" t="s">
        <v>11</v>
      </c>
      <c r="I6" s="52" t="str">
        <f>IF(ISBLANK(H6),"",VLOOKUP(H6,[1]Útmutató!$B$9:$C$12,2,FALSE))</f>
        <v>term grade</v>
      </c>
      <c r="J6" s="51" t="s">
        <v>70</v>
      </c>
      <c r="K6" s="52" t="s">
        <v>71</v>
      </c>
      <c r="L6" s="64" t="s">
        <v>48</v>
      </c>
    </row>
    <row r="7" spans="1:12" ht="156">
      <c r="A7" s="61" t="s">
        <v>99</v>
      </c>
      <c r="B7" s="61" t="s">
        <v>199</v>
      </c>
      <c r="C7" s="52" t="s">
        <v>197</v>
      </c>
      <c r="D7" s="51" t="s">
        <v>118</v>
      </c>
      <c r="E7" s="52" t="s">
        <v>119</v>
      </c>
      <c r="F7" s="51" t="s">
        <v>185</v>
      </c>
      <c r="G7" s="52" t="s">
        <v>120</v>
      </c>
      <c r="H7" s="56" t="s">
        <v>11</v>
      </c>
      <c r="I7" s="52" t="s">
        <v>12</v>
      </c>
      <c r="J7" s="51" t="s">
        <v>95</v>
      </c>
      <c r="K7" s="52" t="s">
        <v>198</v>
      </c>
      <c r="L7" s="63" t="s">
        <v>121</v>
      </c>
    </row>
    <row r="8" spans="1:12" ht="156">
      <c r="A8" s="72" t="s">
        <v>100</v>
      </c>
      <c r="B8" s="73" t="s">
        <v>49</v>
      </c>
      <c r="C8" s="74" t="s">
        <v>183</v>
      </c>
      <c r="D8" s="73" t="s">
        <v>50</v>
      </c>
      <c r="E8" s="74" t="s">
        <v>51</v>
      </c>
      <c r="F8" s="75" t="s">
        <v>110</v>
      </c>
      <c r="G8" s="76" t="s">
        <v>186</v>
      </c>
      <c r="H8" s="77" t="s">
        <v>9</v>
      </c>
      <c r="I8" s="74" t="str">
        <f>IF(ISBLANK(H8),"",VLOOKUP(H8,[2]Útmutató!$B$9:$C$12,2,FALSE))</f>
        <v>examination</v>
      </c>
      <c r="J8" s="73" t="s">
        <v>46</v>
      </c>
      <c r="K8" s="74" t="s">
        <v>47</v>
      </c>
      <c r="L8" s="78" t="s">
        <v>52</v>
      </c>
    </row>
    <row r="9" spans="1:12" s="87" customFormat="1" ht="256.5" customHeight="1">
      <c r="A9" s="61" t="s">
        <v>101</v>
      </c>
      <c r="B9" s="51" t="s">
        <v>53</v>
      </c>
      <c r="C9" s="52" t="s">
        <v>54</v>
      </c>
      <c r="D9" s="51" t="s">
        <v>55</v>
      </c>
      <c r="E9" s="52" t="s">
        <v>176</v>
      </c>
      <c r="F9" s="54" t="s">
        <v>111</v>
      </c>
      <c r="G9" s="52" t="s">
        <v>187</v>
      </c>
      <c r="H9" s="50" t="s">
        <v>9</v>
      </c>
      <c r="I9" s="52" t="str">
        <f>IF(ISBLANK(H9),"",VLOOKUP(H9,[2]Útmutató!$B$9:$C$12,2,FALSE))</f>
        <v>examination</v>
      </c>
      <c r="J9" s="51" t="s">
        <v>46</v>
      </c>
      <c r="K9" s="52" t="s">
        <v>47</v>
      </c>
      <c r="L9" s="86" t="s">
        <v>56</v>
      </c>
    </row>
    <row r="10" spans="1:12" s="87" customFormat="1" ht="312">
      <c r="A10" s="61" t="s">
        <v>102</v>
      </c>
      <c r="B10" s="51" t="s">
        <v>57</v>
      </c>
      <c r="C10" s="52" t="s">
        <v>58</v>
      </c>
      <c r="D10" s="55" t="s">
        <v>59</v>
      </c>
      <c r="E10" s="52" t="s">
        <v>60</v>
      </c>
      <c r="F10" s="51" t="s">
        <v>112</v>
      </c>
      <c r="G10" s="52" t="s">
        <v>188</v>
      </c>
      <c r="H10" s="61" t="s">
        <v>11</v>
      </c>
      <c r="I10" s="52" t="str">
        <f>IF(ISBLANK(H10),"",VLOOKUP(H10,[2]Útmutató!$B$9:$C$12,2,FALSE))</f>
        <v>term grade</v>
      </c>
      <c r="J10" s="51" t="s">
        <v>95</v>
      </c>
      <c r="K10" s="52" t="s">
        <v>96</v>
      </c>
      <c r="L10" s="86" t="s">
        <v>61</v>
      </c>
    </row>
    <row r="11" spans="1:12" s="87" customFormat="1" ht="156">
      <c r="A11" s="61" t="s">
        <v>103</v>
      </c>
      <c r="B11" s="51" t="s">
        <v>62</v>
      </c>
      <c r="C11" s="52" t="s">
        <v>63</v>
      </c>
      <c r="D11" s="51" t="s">
        <v>64</v>
      </c>
      <c r="E11" s="52" t="s">
        <v>65</v>
      </c>
      <c r="F11" s="51" t="s">
        <v>113</v>
      </c>
      <c r="G11" s="52" t="s">
        <v>114</v>
      </c>
      <c r="H11" s="50" t="s">
        <v>9</v>
      </c>
      <c r="I11" s="52" t="str">
        <f>IF(ISBLANK(H11),"",VLOOKUP(H11,[3]Útmutató!$B$9:$C$12,2,FALSE))</f>
        <v>examination</v>
      </c>
      <c r="J11" s="51" t="s">
        <v>46</v>
      </c>
      <c r="K11" s="52" t="s">
        <v>47</v>
      </c>
      <c r="L11" s="86" t="s">
        <v>66</v>
      </c>
    </row>
    <row r="12" spans="1:12" s="87" customFormat="1" ht="204">
      <c r="A12" s="61" t="s">
        <v>104</v>
      </c>
      <c r="B12" s="51" t="s">
        <v>67</v>
      </c>
      <c r="C12" s="52" t="s">
        <v>68</v>
      </c>
      <c r="D12" s="51" t="s">
        <v>69</v>
      </c>
      <c r="E12" s="52" t="s">
        <v>177</v>
      </c>
      <c r="F12" s="51" t="s">
        <v>115</v>
      </c>
      <c r="G12" s="52" t="s">
        <v>189</v>
      </c>
      <c r="H12" s="56" t="s">
        <v>11</v>
      </c>
      <c r="I12" s="57" t="s">
        <v>12</v>
      </c>
      <c r="J12" s="51" t="s">
        <v>70</v>
      </c>
      <c r="K12" s="52" t="s">
        <v>71</v>
      </c>
      <c r="L12" s="86" t="s">
        <v>72</v>
      </c>
    </row>
    <row r="13" spans="1:12" s="87" customFormat="1" ht="240">
      <c r="A13" s="61" t="s">
        <v>105</v>
      </c>
      <c r="B13" s="51" t="s">
        <v>73</v>
      </c>
      <c r="C13" s="52" t="s">
        <v>74</v>
      </c>
      <c r="D13" s="51" t="s">
        <v>75</v>
      </c>
      <c r="E13" s="52" t="s">
        <v>76</v>
      </c>
      <c r="F13" s="51" t="s">
        <v>190</v>
      </c>
      <c r="G13" s="52" t="s">
        <v>191</v>
      </c>
      <c r="H13" s="62" t="s">
        <v>107</v>
      </c>
      <c r="I13" s="57" t="s">
        <v>10</v>
      </c>
      <c r="J13" s="51" t="s">
        <v>46</v>
      </c>
      <c r="K13" s="52" t="s">
        <v>47</v>
      </c>
      <c r="L13" s="86" t="s">
        <v>77</v>
      </c>
    </row>
    <row r="14" spans="1:12" s="87" customFormat="1" ht="228" customHeight="1">
      <c r="A14" s="61" t="s">
        <v>106</v>
      </c>
      <c r="B14" s="51" t="s">
        <v>78</v>
      </c>
      <c r="C14" s="52" t="s">
        <v>79</v>
      </c>
      <c r="D14" s="51" t="s">
        <v>80</v>
      </c>
      <c r="E14" s="52" t="s">
        <v>81</v>
      </c>
      <c r="F14" s="51" t="s">
        <v>116</v>
      </c>
      <c r="G14" s="52" t="s">
        <v>117</v>
      </c>
      <c r="H14" s="50" t="s">
        <v>11</v>
      </c>
      <c r="I14" s="52" t="str">
        <f>IF(ISBLANK(H14),"",VLOOKUP(H14,[3]Útmutató!$B$9:$C$12,2,FALSE))</f>
        <v>term grade</v>
      </c>
      <c r="J14" s="51" t="s">
        <v>70</v>
      </c>
      <c r="K14" s="52" t="s">
        <v>71</v>
      </c>
      <c r="L14" s="86" t="s">
        <v>82</v>
      </c>
    </row>
    <row r="15" spans="1:12" s="87" customFormat="1" ht="196.5" customHeight="1">
      <c r="A15" s="69" t="s">
        <v>122</v>
      </c>
      <c r="B15" s="69" t="s">
        <v>123</v>
      </c>
      <c r="C15" s="67" t="s">
        <v>182</v>
      </c>
      <c r="D15" s="51" t="s">
        <v>130</v>
      </c>
      <c r="E15" s="52" t="s">
        <v>131</v>
      </c>
      <c r="F15" s="65" t="s">
        <v>133</v>
      </c>
      <c r="G15" s="68" t="s">
        <v>134</v>
      </c>
      <c r="H15" s="56" t="s">
        <v>9</v>
      </c>
      <c r="I15" s="52" t="s">
        <v>10</v>
      </c>
      <c r="J15" s="51" t="s">
        <v>46</v>
      </c>
      <c r="K15" s="52" t="s">
        <v>47</v>
      </c>
      <c r="L15" s="86" t="s">
        <v>127</v>
      </c>
    </row>
    <row r="16" spans="1:12" s="87" customFormat="1" ht="216.75" customHeight="1">
      <c r="A16" s="69" t="s">
        <v>124</v>
      </c>
      <c r="B16" s="69" t="s">
        <v>125</v>
      </c>
      <c r="C16" s="67" t="s">
        <v>126</v>
      </c>
      <c r="D16" s="51" t="s">
        <v>129</v>
      </c>
      <c r="E16" s="52" t="s">
        <v>132</v>
      </c>
      <c r="F16" s="66" t="s">
        <v>135</v>
      </c>
      <c r="G16" s="68" t="s">
        <v>136</v>
      </c>
      <c r="H16" s="50" t="s">
        <v>11</v>
      </c>
      <c r="I16" s="52" t="str">
        <f>IF(ISBLANK(H16),"",VLOOKUP(H16,[3]Útmutató!$B$9:$C$12,2,FALSE))</f>
        <v>term grade</v>
      </c>
      <c r="J16" s="51" t="s">
        <v>70</v>
      </c>
      <c r="K16" s="52" t="s">
        <v>71</v>
      </c>
      <c r="L16" s="86" t="s">
        <v>128</v>
      </c>
    </row>
    <row r="17" spans="1:12" s="87" customFormat="1" ht="156">
      <c r="A17" s="88" t="s">
        <v>137</v>
      </c>
      <c r="B17" s="89" t="s">
        <v>138</v>
      </c>
      <c r="C17" s="90" t="s">
        <v>139</v>
      </c>
      <c r="D17" s="86" t="s">
        <v>140</v>
      </c>
      <c r="E17" s="91" t="s">
        <v>178</v>
      </c>
      <c r="F17" s="86" t="s">
        <v>141</v>
      </c>
      <c r="G17" s="91" t="s">
        <v>142</v>
      </c>
      <c r="H17" s="92" t="s">
        <v>107</v>
      </c>
      <c r="I17" s="57" t="s">
        <v>143</v>
      </c>
      <c r="J17" s="86" t="s">
        <v>46</v>
      </c>
      <c r="K17" s="91" t="s">
        <v>47</v>
      </c>
      <c r="L17" s="86" t="s">
        <v>144</v>
      </c>
    </row>
    <row r="18" spans="1:12" s="87" customFormat="1" ht="156">
      <c r="A18" s="93" t="s">
        <v>145</v>
      </c>
      <c r="B18" s="66" t="s">
        <v>146</v>
      </c>
      <c r="C18" s="91" t="s">
        <v>147</v>
      </c>
      <c r="D18" s="86" t="s">
        <v>148</v>
      </c>
      <c r="E18" s="91" t="s">
        <v>149</v>
      </c>
      <c r="F18" s="86" t="s">
        <v>150</v>
      </c>
      <c r="G18" s="91" t="s">
        <v>192</v>
      </c>
      <c r="H18" s="92" t="s">
        <v>107</v>
      </c>
      <c r="I18" s="57" t="s">
        <v>143</v>
      </c>
      <c r="J18" s="92" t="s">
        <v>46</v>
      </c>
      <c r="K18" s="94" t="s">
        <v>47</v>
      </c>
      <c r="L18" s="86" t="s">
        <v>171</v>
      </c>
    </row>
    <row r="19" spans="1:12" s="87" customFormat="1" ht="312">
      <c r="A19" s="70" t="s">
        <v>151</v>
      </c>
      <c r="B19" s="61" t="s">
        <v>152</v>
      </c>
      <c r="C19" s="68" t="s">
        <v>181</v>
      </c>
      <c r="D19" s="51" t="s">
        <v>153</v>
      </c>
      <c r="E19" s="52" t="s">
        <v>154</v>
      </c>
      <c r="F19" s="50" t="s">
        <v>155</v>
      </c>
      <c r="G19" s="52" t="s">
        <v>156</v>
      </c>
      <c r="H19" s="50" t="s">
        <v>11</v>
      </c>
      <c r="I19" s="52" t="str">
        <f>IF(ISBLANK(H19),"",VLOOKUP(H19,[4]Útmutató!$B$9:$C$12,2,FALSE))</f>
        <v>term grade</v>
      </c>
      <c r="J19" s="51" t="s">
        <v>157</v>
      </c>
      <c r="K19" s="52" t="s">
        <v>195</v>
      </c>
      <c r="L19" s="51" t="s">
        <v>158</v>
      </c>
    </row>
    <row r="20" spans="1:12" s="87" customFormat="1" ht="108">
      <c r="A20" s="70" t="s">
        <v>159</v>
      </c>
      <c r="B20" s="61" t="s">
        <v>161</v>
      </c>
      <c r="C20" s="52" t="s">
        <v>160</v>
      </c>
      <c r="D20" s="51" t="s">
        <v>162</v>
      </c>
      <c r="E20" s="52" t="s">
        <v>163</v>
      </c>
      <c r="F20" s="51" t="s">
        <v>193</v>
      </c>
      <c r="G20" s="52" t="s">
        <v>165</v>
      </c>
      <c r="H20" s="50" t="s">
        <v>9</v>
      </c>
      <c r="I20" s="52" t="str">
        <f>IF(ISBLANK(H20),"",VLOOKUP(H20,Útmutató!$B$9:$C$12,2,FALSE))</f>
        <v>examination</v>
      </c>
      <c r="J20" s="51" t="s">
        <v>46</v>
      </c>
      <c r="K20" s="52" t="s">
        <v>47</v>
      </c>
      <c r="L20" s="86" t="s">
        <v>164</v>
      </c>
    </row>
    <row r="21" spans="1:12" s="87" customFormat="1" ht="120">
      <c r="A21" s="70" t="s">
        <v>166</v>
      </c>
      <c r="B21" s="61" t="s">
        <v>167</v>
      </c>
      <c r="C21" s="52" t="s">
        <v>172</v>
      </c>
      <c r="D21" s="51" t="s">
        <v>180</v>
      </c>
      <c r="E21" s="52" t="s">
        <v>179</v>
      </c>
      <c r="F21" s="51" t="s">
        <v>169</v>
      </c>
      <c r="G21" s="52" t="s">
        <v>194</v>
      </c>
      <c r="H21" s="50" t="s">
        <v>11</v>
      </c>
      <c r="I21" s="52" t="str">
        <f>IF(ISBLANK(H21),"",VLOOKUP(H21,Útmutató!$B$9:$C$12,2,FALSE))</f>
        <v>term grade</v>
      </c>
      <c r="J21" s="51" t="s">
        <v>70</v>
      </c>
      <c r="K21" s="52" t="s">
        <v>71</v>
      </c>
      <c r="L21" s="86" t="s">
        <v>168</v>
      </c>
    </row>
    <row r="22" spans="1:12" ht="15" hidden="1">
      <c r="A22" s="79"/>
      <c r="B22" s="80"/>
      <c r="C22" s="81"/>
      <c r="D22" s="82"/>
      <c r="E22" s="83"/>
      <c r="F22" s="82"/>
      <c r="G22" s="83"/>
      <c r="H22" s="84"/>
      <c r="I22" s="83" t="str">
        <f>IF(ISBLANK(H22),"",VLOOKUP(H22,Útmutató!$B$9:$C$12,2,FALSE))</f>
        <v/>
      </c>
      <c r="J22" s="82"/>
      <c r="K22" s="83"/>
      <c r="L22" s="85"/>
    </row>
    <row r="23" spans="1:12" ht="15" hidden="1">
      <c r="A23" s="58"/>
      <c r="B23" s="59"/>
      <c r="C23" s="60"/>
      <c r="D23" s="51"/>
      <c r="E23" s="52"/>
      <c r="F23" s="51"/>
      <c r="G23" s="52"/>
      <c r="H23" s="50"/>
      <c r="I23" s="52" t="str">
        <f>IF(ISBLANK(H23),"",VLOOKUP(H23,Útmutató!$B$9:$C$12,2,FALSE))</f>
        <v/>
      </c>
      <c r="J23" s="51"/>
      <c r="K23" s="52"/>
      <c r="L23" s="49"/>
    </row>
    <row r="24" spans="1:12" ht="15" hidden="1">
      <c r="A24" s="58"/>
      <c r="B24" s="59"/>
      <c r="C24" s="60"/>
      <c r="D24" s="51"/>
      <c r="E24" s="52"/>
      <c r="F24" s="51"/>
      <c r="G24" s="52"/>
      <c r="H24" s="50"/>
      <c r="I24" s="52" t="str">
        <f>IF(ISBLANK(H24),"",VLOOKUP(H24,Útmutató!$B$9:$C$12,2,FALSE))</f>
        <v/>
      </c>
      <c r="J24" s="51"/>
      <c r="K24" s="52"/>
      <c r="L24" s="49"/>
    </row>
    <row r="25" spans="1:12" ht="15" hidden="1">
      <c r="A25" s="48"/>
      <c r="B25" s="34"/>
      <c r="C25" s="40"/>
      <c r="D25" s="17"/>
      <c r="E25" s="18"/>
      <c r="F25" s="17"/>
      <c r="G25" s="18"/>
      <c r="H25" s="32"/>
      <c r="I25" s="18" t="str">
        <f>IF(ISBLANK(H25),"",VLOOKUP(H25,Útmutató!$B$9:$C$12,2,FALSE))</f>
        <v/>
      </c>
      <c r="J25" s="17"/>
      <c r="K25" s="18"/>
      <c r="L25" s="17"/>
    </row>
    <row r="26" spans="1:12" ht="15" hidden="1">
      <c r="A26" s="48"/>
      <c r="B26" s="34"/>
      <c r="C26" s="40"/>
      <c r="D26" s="17"/>
      <c r="E26" s="18"/>
      <c r="F26" s="17"/>
      <c r="G26" s="18"/>
      <c r="H26" s="32"/>
      <c r="I26" s="18" t="str">
        <f>IF(ISBLANK(H26),"",VLOOKUP(H26,Útmutató!$B$9:$C$12,2,FALSE))</f>
        <v/>
      </c>
      <c r="J26" s="17"/>
      <c r="K26" s="18"/>
      <c r="L26" s="17"/>
    </row>
    <row r="27" spans="1:12" ht="15" hidden="1">
      <c r="A27" s="48"/>
      <c r="B27" s="34"/>
      <c r="C27" s="40"/>
      <c r="D27" s="17"/>
      <c r="E27" s="18"/>
      <c r="F27" s="17"/>
      <c r="G27" s="18"/>
      <c r="H27" s="32"/>
      <c r="I27" s="18" t="str">
        <f>IF(ISBLANK(H27),"",VLOOKUP(H27,Útmutató!$B$9:$C$12,2,FALSE))</f>
        <v/>
      </c>
      <c r="J27" s="17"/>
      <c r="K27" s="18"/>
      <c r="L27" s="17"/>
    </row>
    <row r="28" spans="1:12" ht="15" hidden="1">
      <c r="A28" s="48"/>
      <c r="B28" s="34"/>
      <c r="C28" s="40"/>
      <c r="D28" s="17"/>
      <c r="E28" s="18"/>
      <c r="F28" s="17"/>
      <c r="G28" s="18"/>
      <c r="H28" s="32"/>
      <c r="I28" s="18" t="str">
        <f>IF(ISBLANK(H28),"",VLOOKUP(H28,Útmutató!$B$9:$C$12,2,FALSE))</f>
        <v/>
      </c>
      <c r="J28" s="17"/>
      <c r="K28" s="18"/>
      <c r="L28" s="17"/>
    </row>
    <row r="29" spans="1:12" ht="15" hidden="1">
      <c r="A29" s="48"/>
      <c r="B29" s="34"/>
      <c r="C29" s="40"/>
      <c r="D29" s="17"/>
      <c r="E29" s="18"/>
      <c r="F29" s="17"/>
      <c r="G29" s="18"/>
      <c r="H29" s="32"/>
      <c r="I29" s="18" t="str">
        <f>IF(ISBLANK(H29),"",VLOOKUP(H29,Útmutató!$B$9:$C$12,2,FALSE))</f>
        <v/>
      </c>
      <c r="J29" s="17"/>
      <c r="K29" s="18"/>
      <c r="L29" s="17"/>
    </row>
    <row r="30" spans="1:12" ht="15" hidden="1">
      <c r="A30" s="48"/>
      <c r="B30" s="34"/>
      <c r="C30" s="40"/>
      <c r="D30" s="17"/>
      <c r="E30" s="18"/>
      <c r="F30" s="17"/>
      <c r="G30" s="18"/>
      <c r="H30" s="32"/>
      <c r="I30" s="18" t="str">
        <f>IF(ISBLANK(H30),"",VLOOKUP(H30,Útmutató!$B$9:$C$12,2,FALSE))</f>
        <v/>
      </c>
      <c r="J30" s="17"/>
      <c r="K30" s="18"/>
      <c r="L30" s="17"/>
    </row>
    <row r="31" spans="1:12" ht="15" hidden="1">
      <c r="A31" s="48"/>
      <c r="B31" s="34"/>
      <c r="C31" s="40"/>
      <c r="D31" s="17"/>
      <c r="E31" s="18"/>
      <c r="F31" s="17"/>
      <c r="G31" s="18"/>
      <c r="H31" s="32"/>
      <c r="I31" s="18" t="str">
        <f>IF(ISBLANK(H31),"",VLOOKUP(H31,Útmutató!$B$9:$C$12,2,FALSE))</f>
        <v/>
      </c>
      <c r="J31" s="17"/>
      <c r="K31" s="18"/>
      <c r="L31" s="17"/>
    </row>
    <row r="32" spans="1:12" ht="15" hidden="1">
      <c r="A32" s="48"/>
      <c r="B32" s="34"/>
      <c r="C32" s="40"/>
      <c r="D32" s="17"/>
      <c r="E32" s="18"/>
      <c r="F32" s="17"/>
      <c r="G32" s="18"/>
      <c r="H32" s="32"/>
      <c r="I32" s="18" t="str">
        <f>IF(ISBLANK(H32),"",VLOOKUP(H32,Útmutató!$B$9:$C$12,2,FALSE))</f>
        <v/>
      </c>
      <c r="J32" s="17"/>
      <c r="K32" s="18"/>
      <c r="L32" s="17"/>
    </row>
    <row r="33" spans="1:12" ht="15" hidden="1">
      <c r="A33" s="48"/>
      <c r="B33" s="34"/>
      <c r="C33" s="40"/>
      <c r="D33" s="17"/>
      <c r="E33" s="18"/>
      <c r="F33" s="17"/>
      <c r="G33" s="18"/>
      <c r="H33" s="32"/>
      <c r="I33" s="18" t="str">
        <f>IF(ISBLANK(H33),"",VLOOKUP(H33,Útmutató!$B$9:$C$12,2,FALSE))</f>
        <v/>
      </c>
      <c r="J33" s="17"/>
      <c r="K33" s="18"/>
      <c r="L33" s="17"/>
    </row>
    <row r="34" spans="1:12" ht="15" hidden="1">
      <c r="A34" s="48"/>
      <c r="B34" s="34"/>
      <c r="C34" s="40"/>
      <c r="D34" s="17"/>
      <c r="E34" s="18"/>
      <c r="F34" s="17"/>
      <c r="G34" s="18"/>
      <c r="H34" s="32"/>
      <c r="I34" s="18" t="str">
        <f>IF(ISBLANK(H34),"",VLOOKUP(H34,Útmutató!$B$9:$C$12,2,FALSE))</f>
        <v/>
      </c>
      <c r="J34" s="17"/>
      <c r="K34" s="18"/>
      <c r="L34" s="17"/>
    </row>
    <row r="35" spans="1:12" ht="15" hidden="1">
      <c r="A35" s="48"/>
      <c r="B35" s="34"/>
      <c r="C35" s="40"/>
      <c r="D35" s="17"/>
      <c r="E35" s="18"/>
      <c r="F35" s="17"/>
      <c r="G35" s="18"/>
      <c r="H35" s="32"/>
      <c r="I35" s="18" t="str">
        <f>IF(ISBLANK(H35),"",VLOOKUP(H35,Útmutató!$B$9:$C$12,2,FALSE))</f>
        <v/>
      </c>
      <c r="J35" s="17"/>
      <c r="K35" s="18"/>
      <c r="L35" s="17"/>
    </row>
    <row r="36" spans="1:12" ht="15" hidden="1">
      <c r="A36" s="48"/>
      <c r="B36" s="34"/>
      <c r="C36" s="40"/>
      <c r="D36" s="17"/>
      <c r="E36" s="18"/>
      <c r="F36" s="17"/>
      <c r="G36" s="18"/>
      <c r="H36" s="32"/>
      <c r="I36" s="18" t="str">
        <f>IF(ISBLANK(H36),"",VLOOKUP(H36,Útmutató!$B$9:$C$12,2,FALSE))</f>
        <v/>
      </c>
      <c r="J36" s="17"/>
      <c r="K36" s="18"/>
      <c r="L36" s="17"/>
    </row>
    <row r="37" spans="1:12" ht="15" hidden="1">
      <c r="A37" s="48"/>
      <c r="B37" s="34"/>
      <c r="C37" s="40"/>
      <c r="D37" s="17"/>
      <c r="E37" s="18"/>
      <c r="F37" s="17"/>
      <c r="G37" s="18"/>
      <c r="H37" s="32"/>
      <c r="I37" s="18" t="str">
        <f>IF(ISBLANK(H37),"",VLOOKUP(H37,Útmutató!$B$9:$C$12,2,FALSE))</f>
        <v/>
      </c>
      <c r="J37" s="17"/>
      <c r="K37" s="18"/>
      <c r="L37" s="17"/>
    </row>
    <row r="38" spans="1:12" ht="33.75" hidden="1" customHeight="1">
      <c r="A38" s="48"/>
      <c r="B38" s="34"/>
      <c r="C38" s="40"/>
      <c r="D38" s="17"/>
      <c r="E38" s="18"/>
      <c r="F38" s="17"/>
      <c r="G38" s="18"/>
      <c r="H38" s="32"/>
      <c r="I38" s="18" t="str">
        <f>IF(ISBLANK(H38),"",VLOOKUP(H38,Útmutató!$B$9:$C$12,2,FALSE))</f>
        <v/>
      </c>
      <c r="J38" s="17"/>
      <c r="K38" s="18"/>
      <c r="L38" s="17"/>
    </row>
    <row r="39" spans="1:12" ht="33.75" hidden="1" customHeight="1">
      <c r="A39" s="48"/>
      <c r="B39" s="34"/>
      <c r="C39" s="40"/>
      <c r="D39" s="17"/>
      <c r="E39" s="18"/>
      <c r="F39" s="17"/>
      <c r="G39" s="18"/>
      <c r="H39" s="32"/>
      <c r="I39" s="18" t="str">
        <f>IF(ISBLANK(H39),"",VLOOKUP(H39,Útmutató!$B$9:$C$12,2,FALSE))</f>
        <v/>
      </c>
      <c r="J39" s="17"/>
      <c r="K39" s="18"/>
      <c r="L39" s="17"/>
    </row>
    <row r="40" spans="1:12" ht="33.75" hidden="1" customHeight="1">
      <c r="A40" s="36"/>
      <c r="B40" s="34"/>
      <c r="C40" s="40"/>
      <c r="D40" s="17"/>
      <c r="E40" s="18"/>
      <c r="F40" s="17"/>
      <c r="G40" s="18"/>
      <c r="H40" s="32"/>
      <c r="I40" s="18"/>
      <c r="J40" s="17"/>
      <c r="K40" s="18"/>
      <c r="L40" s="17"/>
    </row>
    <row r="41" spans="1:12" ht="33.75" hidden="1" customHeight="1">
      <c r="A41" s="33"/>
      <c r="B41" s="34"/>
      <c r="C41" s="40"/>
      <c r="D41" s="17"/>
      <c r="E41" s="18"/>
      <c r="F41" s="17"/>
      <c r="G41" s="18"/>
      <c r="H41" s="32"/>
      <c r="I41" s="18" t="str">
        <f>IF(ISBLANK(H41),"",VLOOKUP(H41,Útmutató!$B$9:$C$12,2,FALSE))</f>
        <v/>
      </c>
      <c r="J41" s="17"/>
      <c r="K41" s="18"/>
      <c r="L41" s="17"/>
    </row>
    <row r="42" spans="1:12" ht="33.75" hidden="1" customHeight="1">
      <c r="A42" s="33"/>
      <c r="B42" s="34"/>
      <c r="C42" s="39"/>
      <c r="D42" s="17"/>
      <c r="E42" s="18"/>
      <c r="F42" s="17"/>
      <c r="G42" s="18"/>
      <c r="H42" s="32"/>
      <c r="I42" s="18" t="str">
        <f>IF(ISBLANK(H42),"",VLOOKUP(H42,Útmutató!$B$9:$C$12,2,FALSE))</f>
        <v/>
      </c>
      <c r="J42" s="17"/>
      <c r="K42" s="18"/>
      <c r="L42" s="17"/>
    </row>
    <row r="43" spans="1:12" ht="33.75" hidden="1" customHeight="1">
      <c r="A43" s="33"/>
      <c r="B43" s="34"/>
      <c r="C43" s="40"/>
      <c r="D43" s="17"/>
      <c r="E43" s="18"/>
      <c r="F43" s="17"/>
      <c r="G43" s="18"/>
      <c r="H43" s="32"/>
      <c r="I43" s="18" t="str">
        <f>IF(ISBLANK(H43),"",VLOOKUP(H43,Útmutató!$B$9:$C$12,2,FALSE))</f>
        <v/>
      </c>
      <c r="J43" s="17"/>
      <c r="K43" s="18"/>
      <c r="L43" s="17"/>
    </row>
    <row r="44" spans="1:12" ht="33.75" hidden="1" customHeight="1">
      <c r="A44" s="33"/>
      <c r="B44" s="34"/>
      <c r="C44" s="40"/>
      <c r="D44" s="17"/>
      <c r="E44" s="18"/>
      <c r="F44" s="17"/>
      <c r="G44" s="18"/>
      <c r="H44" s="32"/>
      <c r="I44" s="18" t="str">
        <f>IF(ISBLANK(H44),"",VLOOKUP(H44,Útmutató!$B$9:$C$12,2,FALSE))</f>
        <v/>
      </c>
      <c r="J44" s="17"/>
      <c r="K44" s="18"/>
      <c r="L44" s="17"/>
    </row>
    <row r="45" spans="1:12" ht="33.75" hidden="1" customHeight="1">
      <c r="A45" s="33"/>
      <c r="B45" s="34"/>
      <c r="C45" s="40"/>
      <c r="D45" s="17"/>
      <c r="E45" s="18"/>
      <c r="F45" s="17"/>
      <c r="G45" s="18"/>
      <c r="H45" s="32"/>
      <c r="I45" s="18" t="str">
        <f>IF(ISBLANK(H45),"",VLOOKUP(H45,Útmutató!$B$9:$C$12,2,FALSE))</f>
        <v/>
      </c>
      <c r="J45" s="17"/>
      <c r="K45" s="18"/>
      <c r="L45" s="17"/>
    </row>
    <row r="46" spans="1:12" ht="33.75" hidden="1" customHeight="1">
      <c r="A46" s="33"/>
      <c r="B46" s="34"/>
      <c r="C46" s="40"/>
      <c r="D46" s="17"/>
      <c r="E46" s="18"/>
      <c r="F46" s="17"/>
      <c r="G46" s="18"/>
      <c r="H46" s="32"/>
      <c r="I46" s="18" t="str">
        <f>IF(ISBLANK(H46),"",VLOOKUP(H46,Útmutató!$B$9:$C$12,2,FALSE))</f>
        <v/>
      </c>
      <c r="J46" s="17"/>
      <c r="K46" s="18"/>
      <c r="L46" s="17"/>
    </row>
    <row r="47" spans="1:12" ht="33.75" hidden="1" customHeight="1">
      <c r="A47" s="33"/>
      <c r="B47" s="34"/>
      <c r="C47" s="40"/>
      <c r="D47" s="17"/>
      <c r="E47" s="18"/>
      <c r="F47" s="17"/>
      <c r="G47" s="18"/>
      <c r="H47" s="32"/>
      <c r="I47" s="18" t="str">
        <f>IF(ISBLANK(H47),"",VLOOKUP(H47,Útmutató!$B$9:$C$12,2,FALSE))</f>
        <v/>
      </c>
      <c r="J47" s="17"/>
      <c r="K47" s="18"/>
      <c r="L47" s="17"/>
    </row>
    <row r="48" spans="1:12" ht="33.75" hidden="1" customHeight="1">
      <c r="A48" s="33"/>
      <c r="B48" s="34"/>
      <c r="C48" s="40"/>
      <c r="D48" s="17"/>
      <c r="E48" s="18"/>
      <c r="F48" s="17"/>
      <c r="G48" s="18"/>
      <c r="H48" s="32"/>
      <c r="I48" s="18" t="str">
        <f>IF(ISBLANK(H48),"",VLOOKUP(H48,Útmutató!$B$9:$C$12,2,FALSE))</f>
        <v/>
      </c>
      <c r="J48" s="17"/>
      <c r="K48" s="18"/>
      <c r="L48" s="17"/>
    </row>
    <row r="49" spans="1:12" ht="33.75" hidden="1" customHeight="1">
      <c r="A49" s="33"/>
      <c r="B49" s="34"/>
      <c r="C49" s="40"/>
      <c r="D49" s="17"/>
      <c r="E49" s="18"/>
      <c r="F49" s="17"/>
      <c r="G49" s="18"/>
      <c r="H49" s="32"/>
      <c r="I49" s="18" t="str">
        <f>IF(ISBLANK(H49),"",VLOOKUP(H49,Útmutató!$B$9:$C$12,2,FALSE))</f>
        <v/>
      </c>
      <c r="J49" s="17"/>
      <c r="K49" s="18"/>
      <c r="L49" s="17"/>
    </row>
    <row r="50" spans="1:12" ht="33.75" hidden="1" customHeight="1">
      <c r="A50" s="33"/>
      <c r="B50" s="34"/>
      <c r="C50" s="40"/>
      <c r="D50" s="17"/>
      <c r="E50" s="18"/>
      <c r="F50" s="17"/>
      <c r="G50" s="18"/>
      <c r="H50" s="32"/>
      <c r="I50" s="18" t="str">
        <f>IF(ISBLANK(H50),"",VLOOKUP(H50,Útmutató!$B$9:$C$12,2,FALSE))</f>
        <v/>
      </c>
      <c r="J50" s="17"/>
      <c r="K50" s="18"/>
      <c r="L50" s="17"/>
    </row>
    <row r="51" spans="1:12" ht="33.75" hidden="1" customHeight="1">
      <c r="A51" s="33"/>
      <c r="B51" s="36"/>
      <c r="C51" s="40"/>
      <c r="D51" s="17"/>
      <c r="E51" s="18"/>
      <c r="F51" s="17"/>
      <c r="G51" s="18"/>
      <c r="H51" s="32"/>
      <c r="I51" s="18" t="str">
        <f>IF(ISBLANK(H51),"",VLOOKUP(H51,Útmutató!$B$9:$C$12,2,FALSE))</f>
        <v/>
      </c>
      <c r="J51" s="17"/>
      <c r="K51" s="18"/>
      <c r="L51" s="17"/>
    </row>
    <row r="52" spans="1:12" ht="33.75" hidden="1" customHeight="1">
      <c r="A52" s="33"/>
      <c r="B52" s="37"/>
      <c r="C52" s="40"/>
      <c r="D52" s="17"/>
      <c r="E52" s="18"/>
      <c r="F52" s="17"/>
      <c r="G52" s="18"/>
      <c r="H52" s="32"/>
      <c r="I52" s="18" t="str">
        <f>IF(ISBLANK(H52),"",VLOOKUP(H52,Útmutató!$B$9:$C$12,2,FALSE))</f>
        <v/>
      </c>
      <c r="J52" s="17"/>
      <c r="K52" s="18"/>
      <c r="L52" s="17"/>
    </row>
    <row r="53" spans="1:12" ht="33.75" hidden="1" customHeight="1">
      <c r="A53" s="33"/>
      <c r="B53" s="36"/>
      <c r="C53" s="40"/>
      <c r="D53" s="17"/>
      <c r="E53" s="18"/>
      <c r="F53" s="17"/>
      <c r="G53" s="18"/>
      <c r="H53" s="32"/>
      <c r="I53" s="18" t="str">
        <f>IF(ISBLANK(H53),"",VLOOKUP(H53,Útmutató!$B$9:$C$12,2,FALSE))</f>
        <v/>
      </c>
      <c r="J53" s="17"/>
      <c r="K53" s="18"/>
      <c r="L53" s="17"/>
    </row>
    <row r="54" spans="1:12" ht="33.75" hidden="1" customHeight="1">
      <c r="A54" s="33"/>
      <c r="B54" s="35"/>
      <c r="C54" s="40"/>
      <c r="D54" s="17"/>
      <c r="E54" s="18"/>
      <c r="F54" s="17"/>
      <c r="G54" s="18"/>
      <c r="H54" s="32"/>
      <c r="I54" s="18" t="str">
        <f>IF(ISBLANK(H54),"",VLOOKUP(H54,Útmutató!$B$9:$C$12,2,FALSE))</f>
        <v/>
      </c>
      <c r="J54" s="17"/>
      <c r="K54" s="18"/>
      <c r="L54" s="17"/>
    </row>
    <row r="55" spans="1:12" ht="33.75" hidden="1" customHeight="1">
      <c r="A55" s="33"/>
      <c r="B55" s="36"/>
      <c r="C55" s="40"/>
      <c r="D55" s="17"/>
      <c r="E55" s="18"/>
      <c r="F55" s="17"/>
      <c r="G55" s="18"/>
      <c r="H55" s="32"/>
      <c r="I55" s="18" t="str">
        <f>IF(ISBLANK(H55),"",VLOOKUP(H55,Útmutató!$B$9:$C$12,2,FALSE))</f>
        <v/>
      </c>
      <c r="J55" s="17"/>
      <c r="K55" s="18"/>
      <c r="L55" s="17"/>
    </row>
    <row r="56" spans="1:12" ht="33.75" hidden="1" customHeight="1">
      <c r="A56" s="45"/>
      <c r="B56" s="35"/>
      <c r="C56" s="40"/>
      <c r="D56" s="17"/>
      <c r="E56" s="18"/>
      <c r="F56" s="17"/>
      <c r="G56" s="18"/>
      <c r="H56" s="32"/>
      <c r="I56" s="18" t="str">
        <f>IF(ISBLANK(H56),"",VLOOKUP(H56,Útmutató!$B$9:$C$12,2,FALSE))</f>
        <v/>
      </c>
      <c r="J56" s="17"/>
      <c r="K56" s="18"/>
      <c r="L56" s="17"/>
    </row>
    <row r="57" spans="1:12" ht="33.75" hidden="1" customHeight="1">
      <c r="A57" s="33"/>
      <c r="B57" s="36"/>
      <c r="C57" s="40"/>
      <c r="D57" s="17"/>
      <c r="E57" s="18"/>
      <c r="F57" s="17"/>
      <c r="G57" s="18"/>
      <c r="H57" s="32"/>
      <c r="I57" s="18" t="str">
        <f>IF(ISBLANK(H57),"",VLOOKUP(H57,Útmutató!$B$9:$C$12,2,FALSE))</f>
        <v/>
      </c>
      <c r="J57" s="17"/>
      <c r="K57" s="18"/>
      <c r="L57" s="17"/>
    </row>
    <row r="58" spans="1:12" ht="33.75" hidden="1" customHeight="1">
      <c r="A58" s="33"/>
      <c r="B58" s="34"/>
      <c r="C58" s="40"/>
      <c r="D58" s="17"/>
      <c r="E58" s="18"/>
      <c r="F58" s="17"/>
      <c r="G58" s="18"/>
      <c r="H58" s="32"/>
      <c r="I58" s="18" t="str">
        <f>IF(ISBLANK(H58),"",VLOOKUP(H58,Útmutató!$B$9:$C$12,2,FALSE))</f>
        <v/>
      </c>
      <c r="J58" s="17"/>
      <c r="K58" s="18"/>
      <c r="L58" s="17"/>
    </row>
    <row r="59" spans="1:12" ht="33.75" hidden="1" customHeight="1">
      <c r="A59" s="33"/>
      <c r="B59" s="34"/>
      <c r="C59" s="40"/>
      <c r="D59" s="17"/>
      <c r="E59" s="18"/>
      <c r="F59" s="17"/>
      <c r="G59" s="18"/>
      <c r="H59" s="32"/>
      <c r="I59" s="18" t="str">
        <f>IF(ISBLANK(H59),"",VLOOKUP(H59,Útmutató!$B$9:$C$12,2,FALSE))</f>
        <v/>
      </c>
      <c r="J59" s="17"/>
      <c r="K59" s="18"/>
      <c r="L59" s="17"/>
    </row>
    <row r="60" spans="1:12" ht="33.75" hidden="1" customHeight="1">
      <c r="A60" s="33"/>
      <c r="B60" s="34"/>
      <c r="C60" s="40"/>
      <c r="D60" s="17"/>
      <c r="E60" s="18"/>
      <c r="F60" s="17"/>
      <c r="G60" s="18"/>
      <c r="H60" s="32"/>
      <c r="I60" s="18" t="str">
        <f>IF(ISBLANK(H60),"",VLOOKUP(H60,Útmutató!$B$9:$C$12,2,FALSE))</f>
        <v/>
      </c>
      <c r="J60" s="17"/>
      <c r="K60" s="18"/>
      <c r="L60" s="17"/>
    </row>
    <row r="61" spans="1:12" ht="33.75" hidden="1" customHeight="1">
      <c r="A61" s="33"/>
      <c r="B61" s="34"/>
      <c r="C61" s="40"/>
      <c r="D61" s="17"/>
      <c r="E61" s="18"/>
      <c r="F61" s="17"/>
      <c r="G61" s="18"/>
      <c r="H61" s="32"/>
      <c r="I61" s="18" t="str">
        <f>IF(ISBLANK(H61),"",VLOOKUP(H61,Útmutató!$B$9:$C$12,2,FALSE))</f>
        <v/>
      </c>
      <c r="J61" s="17"/>
      <c r="K61" s="18"/>
      <c r="L61" s="17"/>
    </row>
    <row r="62" spans="1:12" ht="33.75" hidden="1" customHeight="1">
      <c r="A62" s="33"/>
      <c r="B62" s="34"/>
      <c r="C62" s="40"/>
      <c r="D62" s="17"/>
      <c r="E62" s="18"/>
      <c r="F62" s="17"/>
      <c r="G62" s="18"/>
      <c r="H62" s="32"/>
      <c r="I62" s="18" t="str">
        <f>IF(ISBLANK(H62),"",VLOOKUP(H62,Útmutató!$B$9:$C$12,2,FALSE))</f>
        <v/>
      </c>
      <c r="J62" s="17"/>
      <c r="K62" s="18"/>
      <c r="L62" s="17"/>
    </row>
    <row r="63" spans="1:12" ht="33.75" hidden="1" customHeight="1">
      <c r="A63" s="33"/>
      <c r="B63" s="34"/>
      <c r="C63" s="39"/>
      <c r="D63" s="17"/>
      <c r="E63" s="18"/>
      <c r="F63" s="17"/>
      <c r="G63" s="18"/>
      <c r="H63" s="32"/>
      <c r="I63" s="18" t="str">
        <f>IF(ISBLANK(H63),"",VLOOKUP(H63,Útmutató!$B$9:$C$12,2,FALSE))</f>
        <v/>
      </c>
      <c r="J63" s="17"/>
      <c r="K63" s="18"/>
      <c r="L63" s="17"/>
    </row>
    <row r="64" spans="1:12" ht="33.75" hidden="1" customHeight="1">
      <c r="A64" s="33"/>
      <c r="B64" s="34"/>
      <c r="C64" s="39"/>
      <c r="D64" s="17"/>
      <c r="E64" s="18"/>
      <c r="F64" s="17"/>
      <c r="G64" s="18"/>
      <c r="H64" s="32"/>
      <c r="I64" s="18" t="str">
        <f>IF(ISBLANK(H64),"",VLOOKUP(H64,Útmutató!$B$9:$C$12,2,FALSE))</f>
        <v/>
      </c>
      <c r="J64" s="17"/>
      <c r="K64" s="18"/>
      <c r="L64" s="17"/>
    </row>
    <row r="65" spans="1:12" ht="33.75" hidden="1" customHeight="1">
      <c r="A65" s="45"/>
      <c r="B65" s="38"/>
      <c r="C65" s="40"/>
      <c r="D65" s="17"/>
      <c r="E65" s="18"/>
      <c r="F65" s="17"/>
      <c r="G65" s="18"/>
      <c r="H65" s="32"/>
      <c r="I65" s="18" t="str">
        <f>IF(ISBLANK(H65),"",VLOOKUP(H65,Útmutató!$B$9:$C$12,2,FALSE))</f>
        <v/>
      </c>
      <c r="J65" s="17"/>
      <c r="K65" s="18"/>
      <c r="L65" s="17"/>
    </row>
    <row r="66" spans="1:12" ht="33.75" hidden="1" customHeight="1">
      <c r="A66" s="45"/>
      <c r="B66" s="38"/>
      <c r="C66" s="40"/>
      <c r="D66" s="17"/>
      <c r="E66" s="18"/>
      <c r="F66" s="17"/>
      <c r="G66" s="18"/>
      <c r="H66" s="32"/>
      <c r="I66" s="18" t="str">
        <f>IF(ISBLANK(H66),"",VLOOKUP(H66,Útmutató!$B$9:$C$12,2,FALSE))</f>
        <v/>
      </c>
      <c r="J66" s="17"/>
      <c r="K66" s="18"/>
      <c r="L66" s="17"/>
    </row>
    <row r="67" spans="1:12" ht="33.75" hidden="1" customHeight="1">
      <c r="A67" s="45"/>
      <c r="B67" s="38"/>
      <c r="C67" s="40"/>
      <c r="D67" s="17"/>
      <c r="E67" s="18"/>
      <c r="F67" s="17"/>
      <c r="G67" s="18"/>
      <c r="H67" s="32"/>
      <c r="I67" s="18" t="str">
        <f>IF(ISBLANK(H67),"",VLOOKUP(H67,Útmutató!$B$9:$C$12,2,FALSE))</f>
        <v/>
      </c>
      <c r="J67" s="17"/>
      <c r="K67" s="18"/>
      <c r="L67" s="17"/>
    </row>
    <row r="68" spans="1:12" ht="33.75" hidden="1" customHeight="1">
      <c r="A68" s="45"/>
      <c r="B68" s="38"/>
      <c r="C68" s="40"/>
      <c r="D68" s="17"/>
      <c r="E68" s="18"/>
      <c r="F68" s="17"/>
      <c r="G68" s="18"/>
      <c r="H68" s="32"/>
      <c r="I68" s="18" t="str">
        <f>IF(ISBLANK(H68),"",VLOOKUP(H68,Útmutató!$B$9:$C$12,2,FALSE))</f>
        <v/>
      </c>
      <c r="J68" s="17"/>
      <c r="K68" s="18"/>
      <c r="L68" s="17"/>
    </row>
    <row r="69" spans="1:12" ht="33.75" hidden="1" customHeight="1">
      <c r="A69" s="45"/>
      <c r="B69" s="38"/>
      <c r="C69" s="40"/>
      <c r="D69" s="17"/>
      <c r="E69" s="18"/>
      <c r="F69" s="17"/>
      <c r="G69" s="18"/>
      <c r="H69" s="32"/>
      <c r="I69" s="18" t="str">
        <f>IF(ISBLANK(H69),"",VLOOKUP(H69,Útmutató!$B$9:$C$12,2,FALSE))</f>
        <v/>
      </c>
      <c r="J69" s="17"/>
      <c r="K69" s="18"/>
      <c r="L69" s="17"/>
    </row>
    <row r="70" spans="1:12" ht="33.75" hidden="1" customHeight="1">
      <c r="A70" s="45"/>
      <c r="B70" s="38"/>
      <c r="C70" s="40"/>
      <c r="D70" s="17"/>
      <c r="E70" s="18"/>
      <c r="F70" s="17"/>
      <c r="G70" s="18"/>
      <c r="H70" s="32"/>
      <c r="I70" s="18" t="str">
        <f>IF(ISBLANK(H70),"",VLOOKUP(H70,Útmutató!$B$9:$C$12,2,FALSE))</f>
        <v/>
      </c>
      <c r="J70" s="17"/>
      <c r="K70" s="18"/>
      <c r="L70" s="17"/>
    </row>
    <row r="71" spans="1:12" ht="33.75" hidden="1" customHeight="1">
      <c r="A71" s="45"/>
      <c r="B71" s="38"/>
      <c r="C71" s="40"/>
      <c r="D71" s="17"/>
      <c r="E71" s="18"/>
      <c r="F71" s="17"/>
      <c r="G71" s="18"/>
      <c r="H71" s="32"/>
      <c r="I71" s="18" t="str">
        <f>IF(ISBLANK(H71),"",VLOOKUP(H71,Útmutató!$B$9:$C$12,2,FALSE))</f>
        <v/>
      </c>
      <c r="J71" s="17"/>
      <c r="K71" s="18"/>
      <c r="L71" s="17"/>
    </row>
    <row r="72" spans="1:12" ht="33.75" hidden="1" customHeight="1">
      <c r="A72" s="45"/>
      <c r="B72" s="38"/>
      <c r="C72" s="40"/>
      <c r="D72" s="17"/>
      <c r="E72" s="18"/>
      <c r="F72" s="17"/>
      <c r="G72" s="18"/>
      <c r="H72" s="32"/>
      <c r="I72" s="18" t="str">
        <f>IF(ISBLANK(H72),"",VLOOKUP(H72,Útmutató!$B$9:$C$12,2,FALSE))</f>
        <v/>
      </c>
      <c r="J72" s="17"/>
      <c r="K72" s="18"/>
      <c r="L72" s="17"/>
    </row>
    <row r="73" spans="1:12" ht="33.75" hidden="1" customHeight="1">
      <c r="A73" s="45"/>
      <c r="B73" s="38"/>
      <c r="C73" s="40"/>
      <c r="D73" s="17"/>
      <c r="E73" s="18"/>
      <c r="F73" s="17"/>
      <c r="G73" s="18"/>
      <c r="H73" s="32"/>
      <c r="I73" s="18" t="str">
        <f>IF(ISBLANK(H73),"",VLOOKUP(H73,Útmutató!$B$9:$C$12,2,FALSE))</f>
        <v/>
      </c>
      <c r="J73" s="17"/>
      <c r="K73" s="18"/>
      <c r="L73" s="17"/>
    </row>
    <row r="74" spans="1:12" ht="33.75" hidden="1" customHeight="1">
      <c r="A74" s="45"/>
      <c r="B74" s="38"/>
      <c r="C74" s="40"/>
      <c r="D74" s="17"/>
      <c r="E74" s="20"/>
      <c r="F74" s="19"/>
      <c r="G74" s="20"/>
      <c r="H74" s="32"/>
      <c r="I74" s="18" t="str">
        <f>IF(ISBLANK(H74),"",VLOOKUP(H74,Útmutató!$B$9:$C$12,2,FALSE))</f>
        <v/>
      </c>
      <c r="J74" s="17"/>
      <c r="K74" s="18"/>
      <c r="L74" s="17"/>
    </row>
    <row r="75" spans="1:12" ht="33.75" hidden="1" customHeight="1">
      <c r="A75" s="45"/>
      <c r="B75" s="38"/>
      <c r="C75" s="40"/>
      <c r="D75" s="17"/>
      <c r="E75" s="20"/>
      <c r="F75" s="19"/>
      <c r="G75" s="20"/>
      <c r="H75" s="32"/>
      <c r="I75" s="18" t="str">
        <f>IF(ISBLANK(H75),"",VLOOKUP(H75,Útmutató!$B$9:$C$12,2,FALSE))</f>
        <v/>
      </c>
      <c r="J75" s="17"/>
      <c r="K75" s="18"/>
      <c r="L75" s="17"/>
    </row>
    <row r="76" spans="1:12" ht="33.75" hidden="1" customHeight="1">
      <c r="A76" s="45"/>
      <c r="B76" s="38"/>
      <c r="C76" s="40"/>
      <c r="D76" s="17"/>
      <c r="E76" s="20"/>
      <c r="F76" s="19"/>
      <c r="G76" s="20"/>
      <c r="H76" s="32"/>
      <c r="I76" s="18" t="str">
        <f>IF(ISBLANK(H76),"",VLOOKUP(H76,Útmutató!$B$9:$C$12,2,FALSE))</f>
        <v/>
      </c>
      <c r="J76" s="17"/>
      <c r="K76" s="18"/>
      <c r="L76" s="17"/>
    </row>
    <row r="77" spans="1:12" ht="33.75" hidden="1" customHeight="1">
      <c r="A77" s="45"/>
      <c r="B77" s="38"/>
      <c r="C77" s="40"/>
      <c r="D77" s="17"/>
      <c r="E77" s="20"/>
      <c r="F77" s="19"/>
      <c r="G77" s="20"/>
      <c r="H77" s="32"/>
      <c r="I77" s="18" t="str">
        <f>IF(ISBLANK(H77),"",VLOOKUP(H77,Útmutató!$B$9:$C$12,2,FALSE))</f>
        <v/>
      </c>
      <c r="J77" s="17"/>
      <c r="K77" s="18"/>
      <c r="L77" s="17"/>
    </row>
    <row r="78" spans="1:12" ht="33.75" hidden="1" customHeight="1">
      <c r="A78" s="45"/>
      <c r="B78" s="38"/>
      <c r="C78" s="40"/>
      <c r="D78" s="17"/>
      <c r="E78" s="20"/>
      <c r="F78" s="19"/>
      <c r="G78" s="20"/>
      <c r="H78" s="32"/>
      <c r="I78" s="18" t="str">
        <f>IF(ISBLANK(H78),"",VLOOKUP(H78,Útmutató!$B$9:$C$12,2,FALSE))</f>
        <v/>
      </c>
      <c r="J78" s="17"/>
      <c r="K78" s="18"/>
      <c r="L78" s="17"/>
    </row>
    <row r="79" spans="1:12" ht="33.75" hidden="1" customHeight="1">
      <c r="A79" s="45"/>
      <c r="B79" s="38"/>
      <c r="C79" s="40"/>
      <c r="D79" s="17"/>
      <c r="E79" s="20"/>
      <c r="F79" s="19"/>
      <c r="G79" s="20"/>
      <c r="H79" s="32"/>
      <c r="I79" s="18" t="str">
        <f>IF(ISBLANK(H79),"",VLOOKUP(H79,Útmutató!$B$9:$C$12,2,FALSE))</f>
        <v/>
      </c>
      <c r="J79" s="17"/>
      <c r="K79" s="18"/>
      <c r="L79" s="17"/>
    </row>
    <row r="80" spans="1:12" ht="33.75" hidden="1" customHeight="1">
      <c r="A80" s="45"/>
      <c r="B80" s="38"/>
      <c r="C80" s="40"/>
      <c r="D80" s="17"/>
      <c r="E80" s="20"/>
      <c r="F80" s="19"/>
      <c r="G80" s="20"/>
      <c r="H80" s="32"/>
      <c r="I80" s="18" t="str">
        <f>IF(ISBLANK(H80),"",VLOOKUP(H80,Útmutató!$B$9:$C$12,2,FALSE))</f>
        <v/>
      </c>
      <c r="J80" s="17"/>
      <c r="K80" s="18"/>
      <c r="L80" s="17"/>
    </row>
    <row r="81" spans="1:12" ht="33.75" hidden="1" customHeight="1">
      <c r="A81" s="45"/>
      <c r="B81" s="38"/>
      <c r="C81" s="40"/>
      <c r="D81" s="17"/>
      <c r="E81" s="20"/>
      <c r="F81" s="19"/>
      <c r="G81" s="20"/>
      <c r="H81" s="32"/>
      <c r="I81" s="18" t="str">
        <f>IF(ISBLANK(H81),"",VLOOKUP(H81,Útmutató!$B$9:$C$12,2,FALSE))</f>
        <v/>
      </c>
      <c r="J81" s="17"/>
      <c r="K81" s="18"/>
      <c r="L81" s="17"/>
    </row>
    <row r="82" spans="1:12" ht="33.75" hidden="1" customHeight="1">
      <c r="A82" s="45"/>
      <c r="B82" s="38"/>
      <c r="C82" s="40"/>
      <c r="D82" s="17"/>
      <c r="E82" s="20"/>
      <c r="F82" s="19"/>
      <c r="G82" s="20"/>
      <c r="H82" s="32"/>
      <c r="I82" s="18" t="str">
        <f>IF(ISBLANK(H82),"",VLOOKUP(H82,Útmutató!$B$9:$C$12,2,FALSE))</f>
        <v/>
      </c>
      <c r="J82" s="17"/>
      <c r="K82" s="18"/>
      <c r="L82" s="17"/>
    </row>
    <row r="83" spans="1:12" ht="33.75" hidden="1" customHeight="1">
      <c r="A83" s="45"/>
      <c r="B83" s="38"/>
      <c r="C83" s="40"/>
      <c r="D83" s="17"/>
      <c r="E83" s="20"/>
      <c r="F83" s="19"/>
      <c r="G83" s="20"/>
      <c r="H83" s="32"/>
      <c r="I83" s="18" t="str">
        <f>IF(ISBLANK(H83),"",VLOOKUP(H83,Útmutató!$B$9:$C$12,2,FALSE))</f>
        <v/>
      </c>
      <c r="J83" s="17"/>
      <c r="K83" s="18"/>
      <c r="L83" s="17"/>
    </row>
    <row r="84" spans="1:12" ht="33.75" hidden="1" customHeight="1">
      <c r="A84" s="45"/>
      <c r="B84" s="38"/>
      <c r="C84" s="40"/>
      <c r="D84" s="17"/>
      <c r="E84" s="20"/>
      <c r="F84" s="19"/>
      <c r="G84" s="20"/>
      <c r="H84" s="32"/>
      <c r="I84" s="18" t="str">
        <f>IF(ISBLANK(H84),"",VLOOKUP(H84,Útmutató!$B$9:$C$12,2,FALSE))</f>
        <v/>
      </c>
      <c r="J84" s="17"/>
      <c r="K84" s="18"/>
      <c r="L84" s="17"/>
    </row>
    <row r="85" spans="1:12" ht="33.75" hidden="1" customHeight="1">
      <c r="A85" s="45"/>
      <c r="B85" s="38"/>
      <c r="C85" s="40"/>
      <c r="D85" s="17"/>
      <c r="E85" s="20"/>
      <c r="F85" s="19"/>
      <c r="G85" s="20"/>
      <c r="H85" s="32"/>
      <c r="I85" s="18" t="str">
        <f>IF(ISBLANK(H85),"",VLOOKUP(H85,Útmutató!$B$9:$C$12,2,FALSE))</f>
        <v/>
      </c>
      <c r="J85" s="17"/>
      <c r="K85" s="18"/>
      <c r="L85" s="17"/>
    </row>
    <row r="86" spans="1:12" ht="33.75" hidden="1" customHeight="1">
      <c r="A86" s="45"/>
      <c r="B86" s="38"/>
      <c r="C86" s="40"/>
      <c r="D86" s="17"/>
      <c r="E86" s="20"/>
      <c r="F86" s="19"/>
      <c r="G86" s="20"/>
      <c r="H86" s="32"/>
      <c r="I86" s="18" t="str">
        <f>IF(ISBLANK(H86),"",VLOOKUP(H86,Útmutató!$B$9:$C$12,2,FALSE))</f>
        <v/>
      </c>
      <c r="J86" s="17"/>
      <c r="K86" s="18"/>
      <c r="L86" s="17"/>
    </row>
    <row r="87" spans="1:12" ht="33.75" hidden="1" customHeight="1">
      <c r="A87" s="45"/>
      <c r="B87" s="38"/>
      <c r="C87" s="40"/>
      <c r="D87" s="17"/>
      <c r="E87" s="20"/>
      <c r="F87" s="19"/>
      <c r="G87" s="20"/>
      <c r="H87" s="32"/>
      <c r="I87" s="18" t="str">
        <f>IF(ISBLANK(H87),"",VLOOKUP(H87,Útmutató!$B$9:$C$12,2,FALSE))</f>
        <v/>
      </c>
      <c r="J87" s="17"/>
      <c r="K87" s="18"/>
      <c r="L87" s="17"/>
    </row>
    <row r="88" spans="1:12" ht="33.75" hidden="1" customHeight="1">
      <c r="A88" s="45"/>
      <c r="B88" s="38"/>
      <c r="C88" s="40"/>
      <c r="D88" s="17"/>
      <c r="E88" s="20"/>
      <c r="F88" s="19"/>
      <c r="G88" s="20"/>
      <c r="H88" s="32"/>
      <c r="I88" s="18" t="str">
        <f>IF(ISBLANK(H88),"",VLOOKUP(H88,Útmutató!$B$9:$C$12,2,FALSE))</f>
        <v/>
      </c>
      <c r="J88" s="17"/>
      <c r="K88" s="18"/>
      <c r="L88" s="17"/>
    </row>
    <row r="89" spans="1:12" ht="33.75" hidden="1" customHeight="1">
      <c r="A89" s="45"/>
      <c r="B89" s="38"/>
      <c r="C89" s="40"/>
      <c r="D89" s="17"/>
      <c r="E89" s="20"/>
      <c r="F89" s="19"/>
      <c r="G89" s="20"/>
      <c r="H89" s="32"/>
      <c r="I89" s="18" t="str">
        <f>IF(ISBLANK(H89),"",VLOOKUP(H89,Útmutató!$B$9:$C$12,2,FALSE))</f>
        <v/>
      </c>
      <c r="J89" s="17"/>
      <c r="K89" s="18"/>
      <c r="L89" s="17"/>
    </row>
    <row r="90" spans="1:12" ht="33.75" hidden="1" customHeight="1">
      <c r="A90" s="45"/>
      <c r="B90" s="38"/>
      <c r="C90" s="40"/>
      <c r="D90" s="17"/>
      <c r="E90" s="20"/>
      <c r="F90" s="19"/>
      <c r="G90" s="20"/>
      <c r="H90" s="32"/>
      <c r="I90" s="18" t="str">
        <f>IF(ISBLANK(H90),"",VLOOKUP(H90,Útmutató!$B$9:$C$12,2,FALSE))</f>
        <v/>
      </c>
      <c r="J90" s="17"/>
      <c r="K90" s="18"/>
      <c r="L90" s="17"/>
    </row>
    <row r="91" spans="1:12" ht="33.75" hidden="1" customHeight="1">
      <c r="A91" s="45"/>
      <c r="B91" s="38"/>
      <c r="C91" s="40"/>
      <c r="D91" s="17"/>
      <c r="E91" s="20"/>
      <c r="F91" s="19"/>
      <c r="G91" s="20"/>
      <c r="H91" s="32"/>
      <c r="I91" s="18" t="str">
        <f>IF(ISBLANK(H91),"",VLOOKUP(H91,Útmutató!$B$9:$C$12,2,FALSE))</f>
        <v/>
      </c>
      <c r="J91" s="17"/>
      <c r="K91" s="18"/>
      <c r="L91" s="17"/>
    </row>
    <row r="92" spans="1:12" ht="33.75" hidden="1" customHeight="1">
      <c r="A92" s="45"/>
      <c r="B92" s="38"/>
      <c r="C92" s="40"/>
      <c r="D92" s="17"/>
      <c r="E92" s="20"/>
      <c r="F92" s="19"/>
      <c r="G92" s="20"/>
      <c r="H92" s="32"/>
      <c r="I92" s="18" t="str">
        <f>IF(ISBLANK(H92),"",VLOOKUP(H92,Útmutató!$B$9:$C$12,2,FALSE))</f>
        <v/>
      </c>
      <c r="J92" s="17"/>
      <c r="K92" s="18"/>
      <c r="L92" s="17"/>
    </row>
    <row r="93" spans="1:12" ht="33.75" hidden="1" customHeight="1">
      <c r="A93" s="45"/>
      <c r="B93" s="38"/>
      <c r="C93" s="40"/>
      <c r="D93" s="17"/>
      <c r="E93" s="20"/>
      <c r="F93" s="19"/>
      <c r="G93" s="20"/>
      <c r="H93" s="32"/>
      <c r="I93" s="18" t="str">
        <f>IF(ISBLANK(H93),"",VLOOKUP(H93,Útmutató!$B$9:$C$12,2,FALSE))</f>
        <v/>
      </c>
      <c r="J93" s="17"/>
      <c r="K93" s="18"/>
      <c r="L93" s="17"/>
    </row>
    <row r="94" spans="1:12" ht="33.75" hidden="1" customHeight="1">
      <c r="A94" s="45"/>
      <c r="B94" s="38"/>
      <c r="C94" s="40"/>
      <c r="D94" s="17"/>
      <c r="E94" s="20"/>
      <c r="F94" s="19"/>
      <c r="G94" s="20"/>
      <c r="H94" s="32"/>
      <c r="I94" s="18" t="str">
        <f>IF(ISBLANK(H94),"",VLOOKUP(H94,Útmutató!$B$9:$C$12,2,FALSE))</f>
        <v/>
      </c>
      <c r="J94" s="17"/>
      <c r="K94" s="18"/>
      <c r="L94" s="17"/>
    </row>
    <row r="95" spans="1:12" ht="33.75" hidden="1" customHeight="1">
      <c r="A95" s="45"/>
      <c r="B95" s="38"/>
      <c r="C95" s="40"/>
      <c r="D95" s="17"/>
      <c r="E95" s="20"/>
      <c r="F95" s="19"/>
      <c r="G95" s="20"/>
      <c r="H95" s="32"/>
      <c r="I95" s="18" t="str">
        <f>IF(ISBLANK(H95),"",VLOOKUP(H95,Útmutató!$B$9:$C$12,2,FALSE))</f>
        <v/>
      </c>
      <c r="J95" s="17"/>
      <c r="K95" s="18"/>
      <c r="L95" s="17"/>
    </row>
    <row r="96" spans="1:12" ht="33.75" hidden="1" customHeight="1">
      <c r="A96" s="45"/>
      <c r="B96" s="38"/>
      <c r="C96" s="40"/>
      <c r="D96" s="17"/>
      <c r="E96" s="18"/>
      <c r="F96" s="17"/>
      <c r="G96" s="18"/>
      <c r="H96" s="32"/>
      <c r="I96" s="18" t="str">
        <f>IF(ISBLANK(H96),"",VLOOKUP(H96,Útmutató!$B$9:$C$12,2,FALSE))</f>
        <v/>
      </c>
      <c r="J96" s="17"/>
      <c r="K96" s="18"/>
      <c r="L96" s="17"/>
    </row>
    <row r="97" spans="1:12" ht="33.75" hidden="1" customHeight="1">
      <c r="A97" s="41"/>
      <c r="B97" s="38"/>
      <c r="C97" s="40"/>
      <c r="D97" s="17"/>
      <c r="E97" s="18"/>
      <c r="F97" s="17"/>
      <c r="G97" s="18"/>
      <c r="H97" s="32"/>
      <c r="I97" s="18"/>
      <c r="J97" s="17"/>
      <c r="K97" s="18"/>
      <c r="L97" s="17"/>
    </row>
    <row r="98" spans="1:12" ht="33.75" hidden="1" customHeight="1">
      <c r="A98" s="41"/>
      <c r="B98" s="38"/>
      <c r="C98" s="40"/>
      <c r="D98" s="17"/>
      <c r="E98" s="18"/>
      <c r="F98" s="17"/>
      <c r="G98" s="18"/>
      <c r="H98" s="32"/>
      <c r="I98" s="18"/>
      <c r="J98" s="17"/>
      <c r="K98" s="18"/>
      <c r="L98" s="17"/>
    </row>
    <row r="99" spans="1:12" ht="33.75" hidden="1" customHeight="1">
      <c r="A99" s="41"/>
      <c r="B99" s="38"/>
      <c r="C99" s="40"/>
      <c r="D99" s="17"/>
      <c r="E99" s="18"/>
      <c r="F99" s="17"/>
      <c r="G99" s="18"/>
      <c r="H99" s="32"/>
      <c r="I99" s="18"/>
      <c r="J99" s="17"/>
      <c r="K99" s="18"/>
      <c r="L99" s="17"/>
    </row>
    <row r="100" spans="1:12" ht="33.75" hidden="1" customHeight="1">
      <c r="A100" s="41"/>
      <c r="B100" s="38"/>
      <c r="C100" s="40"/>
      <c r="D100" s="17"/>
      <c r="E100" s="18"/>
      <c r="F100" s="17"/>
      <c r="G100" s="18"/>
      <c r="H100" s="32"/>
      <c r="I100" s="18"/>
      <c r="J100" s="17"/>
      <c r="K100" s="18"/>
      <c r="L100" s="17"/>
    </row>
    <row r="101" spans="1:12" ht="33.75" hidden="1" customHeight="1">
      <c r="A101" s="41"/>
      <c r="B101" s="38"/>
      <c r="C101" s="40"/>
      <c r="D101" s="17"/>
      <c r="E101" s="18"/>
      <c r="F101" s="17"/>
      <c r="G101" s="18"/>
      <c r="H101" s="32"/>
      <c r="I101" s="18"/>
      <c r="J101" s="17"/>
      <c r="K101" s="18"/>
      <c r="L101" s="17"/>
    </row>
    <row r="102" spans="1:12" ht="33.75" hidden="1" customHeight="1">
      <c r="A102" s="41"/>
      <c r="B102" s="38"/>
      <c r="C102" s="40"/>
      <c r="D102" s="17"/>
      <c r="E102" s="18"/>
      <c r="F102" s="17"/>
      <c r="G102" s="18"/>
      <c r="H102" s="32"/>
      <c r="I102" s="18"/>
      <c r="J102" s="17"/>
      <c r="K102" s="18"/>
      <c r="L102" s="17"/>
    </row>
    <row r="103" spans="1:12" ht="33.75" hidden="1" customHeight="1">
      <c r="A103" s="41"/>
      <c r="B103" s="38"/>
      <c r="C103" s="40"/>
      <c r="D103" s="17"/>
      <c r="E103" s="18"/>
      <c r="F103" s="17"/>
      <c r="G103" s="18"/>
      <c r="H103" s="32"/>
      <c r="I103" s="18"/>
      <c r="J103" s="17"/>
      <c r="K103" s="18"/>
      <c r="L103" s="17"/>
    </row>
    <row r="104" spans="1:12" ht="33.75" hidden="1" customHeight="1">
      <c r="A104" s="41"/>
      <c r="B104" s="38"/>
      <c r="C104" s="40"/>
      <c r="D104" s="17"/>
      <c r="E104" s="18"/>
      <c r="F104" s="17"/>
      <c r="G104" s="18"/>
      <c r="H104" s="32"/>
      <c r="I104" s="18"/>
      <c r="J104" s="17"/>
      <c r="K104" s="18"/>
      <c r="L104" s="17"/>
    </row>
    <row r="105" spans="1:12" ht="33.75" hidden="1" customHeight="1">
      <c r="A105" s="41"/>
      <c r="B105" s="38"/>
      <c r="C105" s="40"/>
      <c r="D105" s="17"/>
      <c r="E105" s="18"/>
      <c r="F105" s="17"/>
      <c r="G105" s="18"/>
      <c r="H105" s="32"/>
      <c r="I105" s="18"/>
      <c r="J105" s="17"/>
      <c r="K105" s="18"/>
      <c r="L105" s="17"/>
    </row>
    <row r="106" spans="1:12" ht="33.75" hidden="1" customHeight="1">
      <c r="A106" s="41"/>
      <c r="B106" s="38"/>
      <c r="C106" s="40"/>
      <c r="D106" s="17"/>
      <c r="E106" s="18"/>
      <c r="F106" s="17"/>
      <c r="G106" s="18"/>
      <c r="H106" s="32"/>
      <c r="I106" s="18"/>
      <c r="J106" s="17"/>
      <c r="K106" s="18"/>
      <c r="L106" s="17"/>
    </row>
    <row r="107" spans="1:12" ht="33.75" hidden="1" customHeight="1">
      <c r="A107" s="42"/>
      <c r="B107" s="35"/>
      <c r="C107" s="40"/>
      <c r="D107" s="17"/>
      <c r="E107" s="18"/>
      <c r="F107" s="17"/>
      <c r="G107" s="18"/>
      <c r="H107" s="32"/>
      <c r="I107" s="18"/>
      <c r="J107" s="17"/>
      <c r="K107" s="18"/>
      <c r="L107" s="17"/>
    </row>
    <row r="108" spans="1:12" ht="33.75" hidden="1" customHeight="1">
      <c r="A108" s="42"/>
      <c r="B108" s="35"/>
      <c r="C108" s="40"/>
      <c r="D108" s="17"/>
      <c r="E108" s="18"/>
      <c r="F108" s="17"/>
      <c r="G108" s="18"/>
      <c r="H108" s="32"/>
      <c r="I108" s="18"/>
      <c r="J108" s="17"/>
      <c r="K108" s="18"/>
      <c r="L108" s="17"/>
    </row>
    <row r="109" spans="1:12" ht="33.75" hidden="1" customHeight="1">
      <c r="A109" s="42"/>
      <c r="B109" s="35"/>
      <c r="C109" s="40"/>
      <c r="D109" s="17"/>
      <c r="E109" s="18"/>
      <c r="F109" s="17"/>
      <c r="G109" s="18"/>
      <c r="H109" s="32"/>
      <c r="I109" s="18"/>
      <c r="J109" s="17"/>
      <c r="K109" s="18"/>
      <c r="L109" s="17"/>
    </row>
    <row r="110" spans="1:12" ht="33.75" hidden="1" customHeight="1">
      <c r="A110" s="42"/>
      <c r="B110" s="35"/>
      <c r="C110" s="40"/>
      <c r="D110" s="17"/>
      <c r="E110" s="18"/>
      <c r="F110" s="17"/>
      <c r="G110" s="18"/>
      <c r="H110" s="32"/>
      <c r="I110" s="18"/>
      <c r="J110" s="17"/>
      <c r="K110" s="18"/>
      <c r="L110" s="17"/>
    </row>
    <row r="111" spans="1:12" ht="33.75" hidden="1" customHeight="1">
      <c r="A111" s="42"/>
      <c r="B111" s="35"/>
      <c r="C111" s="40"/>
      <c r="D111" s="17"/>
      <c r="E111" s="18"/>
      <c r="F111" s="17"/>
      <c r="G111" s="18"/>
      <c r="H111" s="32"/>
      <c r="I111" s="18"/>
      <c r="J111" s="17"/>
      <c r="K111" s="18"/>
      <c r="L111" s="17"/>
    </row>
    <row r="112" spans="1:12" ht="33.75" hidden="1" customHeight="1">
      <c r="A112" s="42"/>
      <c r="B112" s="35"/>
      <c r="C112" s="40"/>
      <c r="D112" s="17"/>
      <c r="E112" s="18"/>
      <c r="F112" s="17"/>
      <c r="G112" s="18"/>
      <c r="H112" s="32"/>
      <c r="I112" s="18"/>
      <c r="J112" s="17"/>
      <c r="K112" s="18"/>
      <c r="L112" s="17"/>
    </row>
    <row r="113" spans="1:12" ht="33.75" hidden="1" customHeight="1">
      <c r="A113" s="42"/>
      <c r="B113" s="35"/>
      <c r="C113" s="40"/>
      <c r="D113" s="17"/>
      <c r="E113" s="18"/>
      <c r="F113" s="17"/>
      <c r="G113" s="18"/>
      <c r="H113" s="32"/>
      <c r="I113" s="18"/>
      <c r="J113" s="17"/>
      <c r="K113" s="18"/>
      <c r="L113" s="17"/>
    </row>
    <row r="114" spans="1:12" ht="33.75" hidden="1" customHeight="1">
      <c r="A114" s="42"/>
      <c r="B114" s="35"/>
      <c r="C114" s="40"/>
      <c r="D114" s="17"/>
      <c r="E114" s="18"/>
      <c r="F114" s="17"/>
      <c r="G114" s="18"/>
      <c r="H114" s="32"/>
      <c r="I114" s="18"/>
      <c r="J114" s="17"/>
      <c r="K114" s="18"/>
      <c r="L114" s="17"/>
    </row>
    <row r="115" spans="1:12" ht="33.75" hidden="1" customHeight="1">
      <c r="A115" s="43"/>
      <c r="B115" s="44"/>
      <c r="C115" s="40"/>
      <c r="D115" s="17"/>
      <c r="E115" s="18"/>
      <c r="F115" s="17"/>
      <c r="G115" s="18"/>
      <c r="H115" s="32"/>
      <c r="I115" s="18"/>
      <c r="J115" s="17"/>
      <c r="K115" s="18"/>
      <c r="L115" s="17"/>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row r="134" spans="1:12" ht="33.75" hidden="1" customHeight="1">
      <c r="A134" s="6"/>
      <c r="B134" s="6"/>
      <c r="C134" s="6"/>
      <c r="D134" s="6"/>
      <c r="E134" s="6"/>
      <c r="F134" s="6"/>
      <c r="G134" s="6"/>
      <c r="H134" s="6"/>
      <c r="I134" s="6"/>
      <c r="J134" s="6"/>
      <c r="K134" s="6"/>
      <c r="L134" s="6"/>
    </row>
    <row r="135" spans="1:12" ht="33.75" hidden="1" customHeight="1">
      <c r="A135" s="6"/>
      <c r="B135" s="6"/>
      <c r="C135" s="6"/>
      <c r="D135" s="6"/>
      <c r="E135" s="6"/>
      <c r="F135" s="6"/>
      <c r="G135" s="6"/>
      <c r="H135" s="6"/>
      <c r="I135" s="6"/>
      <c r="J135" s="6"/>
      <c r="K135" s="6"/>
      <c r="L135" s="6"/>
    </row>
    <row r="136" spans="1:12" ht="33.75" hidden="1" customHeight="1">
      <c r="A136" s="6"/>
      <c r="B136" s="6"/>
      <c r="C136" s="6"/>
      <c r="D136" s="6"/>
      <c r="E136" s="6"/>
      <c r="F136" s="6"/>
      <c r="G136" s="6"/>
      <c r="H136" s="6"/>
      <c r="I136" s="6"/>
      <c r="J136" s="6"/>
      <c r="K136" s="6"/>
      <c r="L136" s="6"/>
    </row>
    <row r="137" spans="1:12" ht="33.75" hidden="1" customHeight="1">
      <c r="A137" s="6"/>
      <c r="B137" s="6"/>
      <c r="C137" s="6"/>
      <c r="D137" s="6"/>
      <c r="E137" s="6"/>
      <c r="F137" s="6"/>
      <c r="G137" s="6"/>
      <c r="H137" s="6"/>
      <c r="I137" s="6"/>
      <c r="J137" s="6"/>
      <c r="K137" s="6"/>
      <c r="L137" s="6"/>
    </row>
    <row r="138" spans="1:12" ht="33.75" hidden="1" customHeight="1">
      <c r="A138" s="6"/>
      <c r="B138" s="6"/>
      <c r="C138" s="6"/>
      <c r="D138" s="6"/>
      <c r="E138" s="6"/>
      <c r="F138" s="6"/>
      <c r="G138" s="6"/>
      <c r="H138" s="6"/>
      <c r="I138" s="6"/>
      <c r="J138" s="6"/>
      <c r="K138" s="6"/>
      <c r="L138" s="6"/>
    </row>
    <row r="139" spans="1:12" ht="33.75" hidden="1" customHeight="1">
      <c r="A139" s="6"/>
      <c r="B139" s="6"/>
      <c r="C139" s="6"/>
      <c r="D139" s="6"/>
      <c r="E139" s="6"/>
      <c r="F139" s="6"/>
      <c r="G139" s="6"/>
      <c r="H139" s="6"/>
      <c r="I139" s="6"/>
      <c r="J139" s="6"/>
      <c r="K139" s="6"/>
      <c r="L139" s="6"/>
    </row>
    <row r="140" spans="1:12" ht="33.75" hidden="1" customHeight="1">
      <c r="A140" s="6"/>
      <c r="B140" s="6"/>
      <c r="C140" s="6"/>
      <c r="D140" s="6"/>
      <c r="E140" s="6"/>
      <c r="F140" s="6"/>
      <c r="G140" s="6"/>
      <c r="H140" s="6"/>
      <c r="I140" s="6"/>
      <c r="J140" s="6"/>
      <c r="K140" s="6"/>
      <c r="L140" s="6"/>
    </row>
    <row r="141" spans="1:12" ht="33.75" hidden="1" customHeight="1">
      <c r="A141" s="6"/>
      <c r="B141" s="6"/>
      <c r="C141" s="6"/>
      <c r="D141" s="6"/>
      <c r="E141" s="6"/>
      <c r="F141" s="6"/>
      <c r="G141" s="6"/>
      <c r="H141" s="6"/>
      <c r="I141" s="6"/>
      <c r="J141" s="6"/>
      <c r="K141" s="6"/>
      <c r="L141" s="6"/>
    </row>
    <row r="142" spans="1:12" ht="33.75" hidden="1" customHeight="1">
      <c r="A142" s="6"/>
      <c r="B142" s="6"/>
      <c r="C142" s="6"/>
      <c r="D142" s="6"/>
      <c r="E142" s="6"/>
      <c r="F142" s="6"/>
      <c r="G142" s="6"/>
      <c r="H142" s="6"/>
      <c r="I142" s="6"/>
      <c r="J142" s="6"/>
      <c r="K142" s="6"/>
      <c r="L142" s="6"/>
    </row>
    <row r="143" spans="1:12" ht="33.75" hidden="1" customHeight="1">
      <c r="A143" s="6"/>
      <c r="B143" s="6"/>
      <c r="C143" s="6"/>
      <c r="D143" s="6"/>
      <c r="E143" s="6"/>
      <c r="F143" s="6"/>
      <c r="G143" s="6"/>
      <c r="H143" s="6"/>
      <c r="I143" s="6"/>
      <c r="J143" s="6"/>
      <c r="K143" s="6"/>
      <c r="L143" s="6"/>
    </row>
    <row r="144" spans="1:12" ht="33.75" hidden="1" customHeight="1">
      <c r="A144" s="6"/>
      <c r="B144" s="6"/>
      <c r="C144" s="6"/>
      <c r="D144" s="6"/>
      <c r="E144" s="6"/>
      <c r="F144" s="6"/>
      <c r="G144" s="6"/>
      <c r="H144" s="6"/>
      <c r="I144" s="6"/>
      <c r="J144" s="6"/>
      <c r="K144" s="6"/>
      <c r="L144" s="6"/>
    </row>
    <row r="145" spans="1:12" ht="33.75" hidden="1" customHeight="1">
      <c r="A145" s="6"/>
      <c r="B145" s="6"/>
      <c r="C145" s="6"/>
      <c r="D145" s="6"/>
      <c r="E145" s="6"/>
      <c r="F145" s="6"/>
      <c r="G145" s="6"/>
      <c r="H145" s="6"/>
      <c r="I145" s="6"/>
      <c r="J145" s="6"/>
      <c r="K145" s="6"/>
      <c r="L145" s="6"/>
    </row>
    <row r="146" spans="1:12" ht="33.75" hidden="1" customHeight="1">
      <c r="A146" s="6"/>
      <c r="B146" s="6"/>
      <c r="C146" s="6"/>
      <c r="D146" s="6"/>
      <c r="E146" s="6"/>
      <c r="F146" s="6"/>
      <c r="G146" s="6"/>
      <c r="H146" s="6"/>
      <c r="I146" s="6"/>
      <c r="J146" s="6"/>
      <c r="K146" s="6"/>
      <c r="L146" s="6"/>
    </row>
    <row r="147" spans="1:12" ht="33.75" hidden="1" customHeight="1">
      <c r="A147" s="6"/>
      <c r="B147" s="6"/>
      <c r="C147" s="6"/>
      <c r="D147" s="6"/>
      <c r="E147" s="6"/>
      <c r="F147" s="6"/>
      <c r="G147" s="6"/>
      <c r="H147" s="6"/>
      <c r="I147" s="6"/>
      <c r="J147" s="6"/>
      <c r="K147" s="6"/>
      <c r="L147" s="6"/>
    </row>
    <row r="148" spans="1:12" ht="33.75" hidden="1" customHeight="1">
      <c r="A148" s="6"/>
      <c r="B148" s="6"/>
      <c r="C148" s="6"/>
      <c r="D148" s="6"/>
      <c r="E148" s="6"/>
      <c r="F148" s="6"/>
      <c r="G148" s="6"/>
      <c r="H148" s="6"/>
      <c r="I148" s="6"/>
      <c r="J148" s="6"/>
      <c r="K148" s="6"/>
      <c r="L148" s="6"/>
    </row>
    <row r="149" spans="1:12" ht="33.75" hidden="1" customHeight="1">
      <c r="A149" s="6"/>
      <c r="B149" s="6"/>
      <c r="C149" s="6"/>
      <c r="D149" s="6"/>
      <c r="E149" s="6"/>
      <c r="F149" s="6"/>
      <c r="G149" s="6"/>
      <c r="H149" s="6"/>
      <c r="I149" s="6"/>
      <c r="J149" s="6"/>
      <c r="K149" s="6"/>
      <c r="L149" s="6"/>
    </row>
  </sheetData>
  <mergeCells count="5">
    <mergeCell ref="B2:C2"/>
    <mergeCell ref="D2:E2"/>
    <mergeCell ref="F2:G2"/>
    <mergeCell ref="H2:I2"/>
    <mergeCell ref="J2:K2"/>
  </mergeCells>
  <dataValidations count="1">
    <dataValidation type="list" allowBlank="1" showInputMessage="1" showErrorMessage="1" sqref="H6 H8:H14 H16:H115">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2017-07-19T14:46:41Z</dcterms:modified>
</cp:coreProperties>
</file>