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BA után" sheetId="5" r:id="rId1"/>
  </sheets>
  <definedNames>
    <definedName name="_xlnm.Print_Area" localSheetId="0">'BA után'!$A$1:$O$71</definedName>
  </definedNames>
  <calcPr calcId="125725"/>
</workbook>
</file>

<file path=xl/calcChain.xml><?xml version="1.0" encoding="utf-8"?>
<calcChain xmlns="http://schemas.openxmlformats.org/spreadsheetml/2006/main">
  <c r="J67" i="5"/>
  <c r="I67"/>
  <c r="H67"/>
  <c r="K53"/>
  <c r="J53"/>
  <c r="H53"/>
  <c r="I53"/>
  <c r="L42"/>
  <c r="K42"/>
  <c r="J42"/>
  <c r="I42"/>
  <c r="H42"/>
  <c r="K31"/>
  <c r="J31"/>
  <c r="I31"/>
  <c r="H31"/>
  <c r="L31" l="1"/>
  <c r="L67"/>
  <c r="L53"/>
  <c r="L64"/>
  <c r="K64"/>
  <c r="J64"/>
  <c r="K70"/>
  <c r="J70"/>
  <c r="K19"/>
  <c r="J19"/>
  <c r="L70"/>
  <c r="I70"/>
  <c r="H70"/>
  <c r="I64"/>
  <c r="H64"/>
  <c r="L19"/>
  <c r="H19"/>
  <c r="I19"/>
  <c r="H43" l="1"/>
  <c r="H71"/>
  <c r="J65"/>
  <c r="H20"/>
  <c r="H65"/>
  <c r="J43"/>
  <c r="J20"/>
  <c r="J71"/>
  <c r="H32" l="1"/>
  <c r="J32"/>
  <c r="H68"/>
  <c r="H54"/>
  <c r="J54"/>
  <c r="J68"/>
  <c r="N5" l="1"/>
  <c r="O5"/>
</calcChain>
</file>

<file path=xl/sharedStrings.xml><?xml version="1.0" encoding="utf-8"?>
<sst xmlns="http://schemas.openxmlformats.org/spreadsheetml/2006/main" count="432" uniqueCount="220">
  <si>
    <t xml:space="preserve">Szakfelelős: 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</si>
  <si>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</si>
  <si>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</si>
  <si>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</si>
  <si>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</si>
  <si>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</si>
  <si>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</si>
  <si>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</si>
  <si>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</si>
  <si>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</si>
  <si>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</si>
  <si>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</si>
  <si>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</si>
  <si>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</si>
  <si>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</si>
  <si>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</si>
  <si>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</si>
  <si>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</si>
  <si>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</si>
  <si>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</si>
  <si>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</si>
  <si>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</si>
  <si>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</si>
  <si>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</si>
  <si>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</si>
  <si>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</si>
  <si>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</si>
  <si>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</si>
  <si>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</si>
  <si>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</si>
  <si>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</si>
  <si>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</si>
  <si>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</si>
  <si>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</si>
  <si>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</si>
  <si>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</si>
  <si>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</si>
  <si>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</si>
  <si>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</si>
  <si>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</si>
  <si>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</si>
  <si>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</si>
  <si>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</si>
  <si>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</si>
  <si>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</si>
  <si>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</si>
  <si>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</si>
  <si>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</si>
  <si>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</si>
  <si>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</si>
  <si>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</si>
  <si>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</si>
  <si>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</si>
  <si>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</si>
  <si>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</si>
  <si>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</si>
  <si>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</si>
  <si>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</si>
  <si>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</si>
  <si>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</si>
  <si>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</si>
  <si>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</si>
  <si>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</si>
  <si>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</si>
  <si>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</si>
  <si>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</si>
  <si>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</si>
  <si>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</si>
  <si>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</si>
  <si>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</si>
  <si>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</si>
  <si>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</si>
  <si>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</si>
  <si>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</si>
  <si>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</si>
  <si>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</si>
  <si>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</si>
  <si>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</si>
  <si>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</si>
  <si>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</si>
  <si>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</si>
  <si>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</si>
  <si>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</si>
  <si>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</si>
  <si>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</si>
  <si>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</si>
  <si>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</si>
  <si>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</si>
  <si>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</si>
  <si>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</si>
  <si>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</si>
  <si>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</si>
  <si>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</si>
  <si>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</si>
  <si>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</si>
  <si>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</si>
  <si>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</si>
  <si>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</si>
  <si>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</si>
  <si>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</si>
  <si>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</si>
  <si>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</si>
  <si>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</si>
  <si>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</si>
  <si>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</si>
  <si>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</si>
  <si>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</si>
  <si>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</si>
  <si>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</si>
  <si>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</si>
  <si>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</si>
  <si>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</si>
  <si>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</si>
  <si>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</si>
  <si>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</si>
  <si>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</si>
  <si>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</si>
  <si>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</si>
  <si>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</si>
  <si>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</si>
  <si>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</si>
  <si>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</si>
  <si>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</si>
  <si>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</si>
  <si>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</si>
  <si>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</si>
  <si>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</si>
  <si>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</si>
  <si>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</si>
  <si>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</si>
  <si>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</si>
  <si>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</si>
  <si>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</si>
  <si>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</si>
  <si>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</si>
  <si>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</si>
  <si>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</si>
  <si>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</si>
  <si>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</si>
  <si>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</si>
  <si>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</si>
  <si>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</si>
  <si>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</si>
  <si>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</si>
  <si>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</si>
  <si>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</si>
  <si>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</si>
  <si>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</si>
  <si>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</si>
  <si>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</si>
  <si>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</si>
  <si>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</si>
  <si>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</si>
  <si>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</si>
  <si>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</si>
  <si>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</si>
  <si>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</si>
  <si>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</si>
  <si>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</si>
  <si>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</si>
  <si>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</si>
  <si>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</si>
  <si>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</si>
  <si>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</si>
  <si>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</si>
  <si>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</si>
  <si>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</si>
  <si>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</si>
  <si>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</si>
  <si>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</si>
  <si>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</si>
  <si>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</si>
  <si>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</si>
  <si>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</si>
  <si>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</si>
  <si>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</si>
  <si>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</si>
  <si>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</si>
  <si>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</si>
  <si>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</si>
  <si>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</si>
  <si>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</si>
  <si>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</si>
  <si>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</si>
  <si>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</si>
  <si>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</si>
  <si>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</si>
  <si>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</si>
  <si>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</si>
  <si>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</si>
  <si>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</si>
  <si>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</si>
  <si>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</si>
  <si>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</si>
  <si>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</si>
  <si>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</si>
  <si>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</si>
  <si>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</si>
  <si>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</si>
  <si>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</si>
  <si>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</si>
  <si>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</si>
  <si>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</si>
  <si>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</si>
  <si>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</si>
  <si>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</si>
  <si>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</si>
  <si>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</si>
  <si>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</si>
  <si>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</si>
  <si>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</si>
  <si>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</si>
  <si>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</si>
  <si>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</si>
  <si>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 xml:space="preserve">Translation Studies II. Translation Techniques </t>
  </si>
  <si>
    <t>Osztatlan tanárképzési szak: Angol nyelv és kultúra tanára</t>
  </si>
  <si>
    <t>ANO1001, ANO1003, ANO1005</t>
  </si>
  <si>
    <t>Dr. Simigné dr. Fenyő Sarolta</t>
  </si>
  <si>
    <t>Dr Simigné dr. Fenyő Sarolta</t>
  </si>
  <si>
    <t>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</si>
</sst>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/>
    <xf numFmtId="1" fontId="6" fillId="0" borderId="11" xfId="0" applyNumberFormat="1" applyFont="1" applyFill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1" fontId="1" fillId="8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" fillId="0" borderId="10" xfId="0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1" fontId="9" fillId="0" borderId="26" xfId="0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9" fillId="6" borderId="27" xfId="0" applyNumberFormat="1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1" fontId="10" fillId="6" borderId="1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vertical="center" wrapText="1"/>
    </xf>
    <xf numFmtId="1" fontId="9" fillId="7" borderId="27" xfId="0" applyNumberFormat="1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1" fontId="9" fillId="7" borderId="28" xfId="0" applyNumberFormat="1" applyFont="1" applyFill="1" applyBorder="1" applyAlignment="1">
      <alignment vertical="center" wrapText="1"/>
    </xf>
    <xf numFmtId="0" fontId="9" fillId="7" borderId="29" xfId="0" applyFont="1" applyFill="1" applyBorder="1" applyAlignment="1">
      <alignment vertical="center" wrapText="1"/>
    </xf>
    <xf numFmtId="0" fontId="14" fillId="7" borderId="29" xfId="0" applyFont="1" applyFill="1" applyBorder="1" applyAlignment="1">
      <alignment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8" fillId="4" borderId="17" xfId="0" applyFont="1" applyFill="1" applyBorder="1"/>
    <xf numFmtId="1" fontId="1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vertical="center" wrapText="1"/>
    </xf>
    <xf numFmtId="0" fontId="9" fillId="7" borderId="20" xfId="0" applyFont="1" applyFill="1" applyBorder="1" applyAlignment="1">
      <alignment vertical="center" wrapText="1"/>
    </xf>
    <xf numFmtId="0" fontId="9" fillId="7" borderId="33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2" fillId="0" borderId="13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147768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6"/>
  <sheetViews>
    <sheetView tabSelected="1" showRuler="0" topLeftCell="A43" zoomScale="85" zoomScaleNormal="85" zoomScalePageLayoutView="82" workbookViewId="0">
      <selection activeCell="J77" sqref="J7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3.140625" style="2" customWidth="1"/>
    <col min="6" max="6" width="25.140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  <col min="16" max="31" width="9.140625" style="19"/>
  </cols>
  <sheetData>
    <row r="1" spans="1:31">
      <c r="A1" s="52"/>
      <c r="B1" s="53"/>
      <c r="C1" s="54"/>
      <c r="D1" s="88" t="s">
        <v>215</v>
      </c>
      <c r="E1" s="88"/>
      <c r="F1" s="88"/>
      <c r="G1" s="111"/>
      <c r="H1" s="89"/>
      <c r="I1" s="89"/>
      <c r="J1" s="89"/>
      <c r="K1" s="89"/>
      <c r="L1" s="90"/>
      <c r="M1" s="91" t="s">
        <v>0</v>
      </c>
      <c r="N1" s="92"/>
      <c r="O1" s="93" t="s">
        <v>83</v>
      </c>
    </row>
    <row r="2" spans="1:31" s="26" customFormat="1" ht="12.75">
      <c r="A2" s="55"/>
      <c r="B2" s="56"/>
      <c r="C2" s="10"/>
      <c r="D2" s="39" t="s">
        <v>208</v>
      </c>
      <c r="E2" s="40"/>
      <c r="F2" s="40"/>
      <c r="G2" s="38"/>
      <c r="H2" s="44"/>
      <c r="I2" s="50"/>
      <c r="J2" s="50"/>
      <c r="K2" s="50"/>
      <c r="L2" s="51"/>
      <c r="M2" s="41"/>
      <c r="N2" s="41"/>
      <c r="O2" s="94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26" customFormat="1" ht="12.75">
      <c r="A3" s="55"/>
      <c r="B3" s="56"/>
      <c r="C3" s="10"/>
      <c r="D3" s="46" t="s">
        <v>209</v>
      </c>
      <c r="E3" s="42" t="s">
        <v>1</v>
      </c>
      <c r="F3" s="42"/>
      <c r="G3" s="45"/>
      <c r="H3" s="30"/>
      <c r="I3" s="30"/>
      <c r="J3" s="30"/>
      <c r="K3" s="27"/>
      <c r="L3" s="28"/>
      <c r="M3" s="27"/>
      <c r="N3" s="31"/>
      <c r="O3" s="95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26" customFormat="1" ht="12.75">
      <c r="A4" s="55"/>
      <c r="B4" s="56"/>
      <c r="C4" s="10"/>
      <c r="D4" s="46" t="s">
        <v>210</v>
      </c>
      <c r="E4" s="32" t="s">
        <v>211</v>
      </c>
      <c r="F4" s="42"/>
      <c r="G4" s="45"/>
      <c r="H4" s="30"/>
      <c r="I4" s="30"/>
      <c r="J4" s="30"/>
      <c r="K4" s="27"/>
      <c r="L4" s="28"/>
      <c r="M4" s="27"/>
      <c r="N4" s="29" t="s">
        <v>2</v>
      </c>
      <c r="O4" s="96" t="s">
        <v>3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26" customFormat="1" ht="12.75">
      <c r="A5" s="55"/>
      <c r="B5" s="56"/>
      <c r="C5" s="10"/>
      <c r="D5" s="46" t="s">
        <v>212</v>
      </c>
      <c r="E5" s="32">
        <v>200</v>
      </c>
      <c r="F5" s="42"/>
      <c r="G5" s="45"/>
      <c r="H5" s="30"/>
      <c r="I5" s="30"/>
      <c r="J5" s="30"/>
      <c r="K5" s="27" t="s">
        <v>5</v>
      </c>
      <c r="L5" s="28"/>
      <c r="M5" s="27"/>
      <c r="N5" s="29">
        <f>SUM(H20,H32,H43,H54,H65,H68,H71)</f>
        <v>1092</v>
      </c>
      <c r="O5" s="96">
        <f>SUM(J20,J32,J43,J54,J65,J68,J71)</f>
        <v>370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s="26" customFormat="1" ht="12.75">
      <c r="A6" s="55"/>
      <c r="B6" s="56"/>
      <c r="C6" s="11"/>
      <c r="D6" s="47" t="s">
        <v>4</v>
      </c>
      <c r="E6" s="43" t="s">
        <v>213</v>
      </c>
      <c r="F6" s="43"/>
      <c r="G6" s="45"/>
      <c r="H6" s="30"/>
      <c r="I6" s="30"/>
      <c r="J6" s="30"/>
      <c r="K6" s="30"/>
      <c r="L6" s="33"/>
      <c r="M6" s="31"/>
      <c r="N6" s="33"/>
      <c r="O6" s="97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26" customFormat="1" ht="15" customHeight="1">
      <c r="A7" s="57" t="s">
        <v>6</v>
      </c>
      <c r="B7" s="98"/>
      <c r="C7" s="58"/>
      <c r="D7" s="34"/>
      <c r="E7" s="35"/>
      <c r="F7" s="35"/>
      <c r="G7" s="108"/>
      <c r="H7" s="37"/>
      <c r="I7" s="37"/>
      <c r="J7" s="37"/>
      <c r="K7" s="48"/>
      <c r="L7" s="35"/>
      <c r="M7" s="36"/>
      <c r="N7" s="35"/>
      <c r="O7" s="5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ht="44.25" customHeight="1">
      <c r="A8" s="114" t="s">
        <v>7</v>
      </c>
      <c r="B8" s="116" t="s">
        <v>8</v>
      </c>
      <c r="C8" s="116" t="s">
        <v>9</v>
      </c>
      <c r="D8" s="118" t="s">
        <v>10</v>
      </c>
      <c r="E8" s="118" t="s">
        <v>11</v>
      </c>
      <c r="F8" s="118" t="s">
        <v>12</v>
      </c>
      <c r="G8" s="116" t="s">
        <v>13</v>
      </c>
      <c r="H8" s="124" t="s">
        <v>14</v>
      </c>
      <c r="I8" s="125"/>
      <c r="J8" s="124" t="s">
        <v>15</v>
      </c>
      <c r="K8" s="125"/>
      <c r="L8" s="120" t="s">
        <v>16</v>
      </c>
      <c r="M8" s="116" t="s">
        <v>17</v>
      </c>
      <c r="N8" s="116" t="s">
        <v>18</v>
      </c>
      <c r="O8" s="122" t="s">
        <v>19</v>
      </c>
    </row>
    <row r="9" spans="1:31" ht="26.25" customHeight="1">
      <c r="A9" s="115"/>
      <c r="B9" s="117"/>
      <c r="C9" s="117"/>
      <c r="D9" s="119"/>
      <c r="E9" s="119"/>
      <c r="F9" s="119"/>
      <c r="G9" s="117"/>
      <c r="H9" s="9" t="s">
        <v>20</v>
      </c>
      <c r="I9" s="8" t="s">
        <v>21</v>
      </c>
      <c r="J9" s="9" t="s">
        <v>20</v>
      </c>
      <c r="K9" s="8" t="s">
        <v>21</v>
      </c>
      <c r="L9" s="121"/>
      <c r="M9" s="117"/>
      <c r="N9" s="117"/>
      <c r="O9" s="123"/>
    </row>
    <row r="10" spans="1:31" s="106" customFormat="1" ht="24">
      <c r="A10" s="60">
        <v>1</v>
      </c>
      <c r="B10" s="61" t="s">
        <v>22</v>
      </c>
      <c r="C10" s="61" t="s">
        <v>23</v>
      </c>
      <c r="D10" s="61" t="s">
        <v>24</v>
      </c>
      <c r="E10" s="61"/>
      <c r="F10" s="61" t="s">
        <v>25</v>
      </c>
      <c r="G10" s="75" t="s">
        <v>26</v>
      </c>
      <c r="H10" s="62">
        <v>0</v>
      </c>
      <c r="I10" s="62">
        <v>1</v>
      </c>
      <c r="J10" s="62">
        <v>0</v>
      </c>
      <c r="K10" s="62">
        <v>5</v>
      </c>
      <c r="L10" s="63">
        <v>2</v>
      </c>
      <c r="M10" s="75" t="s">
        <v>27</v>
      </c>
      <c r="N10" s="75" t="s">
        <v>28</v>
      </c>
      <c r="O10" s="99" t="s">
        <v>29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s="106" customFormat="1" ht="24">
      <c r="A11" s="64">
        <v>1</v>
      </c>
      <c r="B11" s="65" t="s">
        <v>30</v>
      </c>
      <c r="C11" s="65" t="s">
        <v>31</v>
      </c>
      <c r="D11" s="65" t="s">
        <v>32</v>
      </c>
      <c r="E11" s="65"/>
      <c r="F11" s="65" t="s">
        <v>25</v>
      </c>
      <c r="G11" s="76" t="s">
        <v>26</v>
      </c>
      <c r="H11" s="66">
        <v>0</v>
      </c>
      <c r="I11" s="66">
        <v>1</v>
      </c>
      <c r="J11" s="66">
        <v>0</v>
      </c>
      <c r="K11" s="66">
        <v>5</v>
      </c>
      <c r="L11" s="67">
        <v>2</v>
      </c>
      <c r="M11" s="76" t="s">
        <v>27</v>
      </c>
      <c r="N11" s="76" t="s">
        <v>28</v>
      </c>
      <c r="O11" s="100" t="s">
        <v>33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s="106" customFormat="1" ht="24">
      <c r="A12" s="64">
        <v>1</v>
      </c>
      <c r="B12" s="65" t="s">
        <v>34</v>
      </c>
      <c r="C12" s="65" t="s">
        <v>35</v>
      </c>
      <c r="D12" s="65" t="s">
        <v>36</v>
      </c>
      <c r="E12" s="65"/>
      <c r="F12" s="65" t="s">
        <v>37</v>
      </c>
      <c r="G12" s="76" t="s">
        <v>26</v>
      </c>
      <c r="H12" s="66">
        <v>0</v>
      </c>
      <c r="I12" s="66">
        <v>2</v>
      </c>
      <c r="J12" s="66">
        <v>0</v>
      </c>
      <c r="K12" s="66">
        <v>9</v>
      </c>
      <c r="L12" s="67">
        <v>2</v>
      </c>
      <c r="M12" s="76" t="s">
        <v>27</v>
      </c>
      <c r="N12" s="76" t="s">
        <v>28</v>
      </c>
      <c r="O12" s="100" t="s">
        <v>38</v>
      </c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s="106" customFormat="1" ht="24">
      <c r="A13" s="64">
        <v>1</v>
      </c>
      <c r="B13" s="65" t="s">
        <v>39</v>
      </c>
      <c r="C13" s="65" t="s">
        <v>40</v>
      </c>
      <c r="D13" s="65" t="s">
        <v>41</v>
      </c>
      <c r="E13" s="65"/>
      <c r="F13" s="65" t="s">
        <v>37</v>
      </c>
      <c r="G13" s="76" t="s">
        <v>26</v>
      </c>
      <c r="H13" s="66">
        <v>0</v>
      </c>
      <c r="I13" s="66">
        <v>1</v>
      </c>
      <c r="J13" s="66">
        <v>0</v>
      </c>
      <c r="K13" s="66">
        <v>5</v>
      </c>
      <c r="L13" s="67">
        <v>2</v>
      </c>
      <c r="M13" s="76" t="s">
        <v>27</v>
      </c>
      <c r="N13" s="76" t="s">
        <v>28</v>
      </c>
      <c r="O13" s="100" t="s">
        <v>42</v>
      </c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s="106" customFormat="1" ht="24">
      <c r="A14" s="64">
        <v>1</v>
      </c>
      <c r="B14" s="65" t="s">
        <v>43</v>
      </c>
      <c r="C14" s="65" t="s">
        <v>44</v>
      </c>
      <c r="D14" s="65" t="s">
        <v>45</v>
      </c>
      <c r="E14" s="65"/>
      <c r="F14" s="65" t="s">
        <v>217</v>
      </c>
      <c r="G14" s="76" t="s">
        <v>26</v>
      </c>
      <c r="H14" s="66">
        <v>1</v>
      </c>
      <c r="I14" s="66">
        <v>0</v>
      </c>
      <c r="J14" s="66">
        <v>5</v>
      </c>
      <c r="K14" s="66">
        <v>0</v>
      </c>
      <c r="L14" s="67">
        <v>2</v>
      </c>
      <c r="M14" s="76" t="s">
        <v>46</v>
      </c>
      <c r="N14" s="76" t="s">
        <v>28</v>
      </c>
      <c r="O14" s="100" t="s">
        <v>47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106" customFormat="1" ht="24">
      <c r="A15" s="64">
        <v>1</v>
      </c>
      <c r="B15" s="65" t="s">
        <v>48</v>
      </c>
      <c r="C15" s="65" t="s">
        <v>49</v>
      </c>
      <c r="D15" s="65" t="s">
        <v>50</v>
      </c>
      <c r="E15" s="65"/>
      <c r="F15" s="65" t="s">
        <v>25</v>
      </c>
      <c r="G15" s="76" t="s">
        <v>26</v>
      </c>
      <c r="H15" s="66">
        <v>1</v>
      </c>
      <c r="I15" s="66">
        <v>0</v>
      </c>
      <c r="J15" s="66">
        <v>5</v>
      </c>
      <c r="K15" s="66">
        <v>0</v>
      </c>
      <c r="L15" s="67">
        <v>2</v>
      </c>
      <c r="M15" s="76" t="s">
        <v>46</v>
      </c>
      <c r="N15" s="76" t="s">
        <v>28</v>
      </c>
      <c r="O15" s="100" t="s">
        <v>51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106" customFormat="1" ht="36">
      <c r="A16" s="64">
        <v>1</v>
      </c>
      <c r="B16" s="65" t="s">
        <v>52</v>
      </c>
      <c r="C16" s="65" t="s">
        <v>53</v>
      </c>
      <c r="D16" s="65" t="s">
        <v>54</v>
      </c>
      <c r="E16" s="65"/>
      <c r="F16" s="65" t="s">
        <v>37</v>
      </c>
      <c r="G16" s="76" t="s">
        <v>26</v>
      </c>
      <c r="H16" s="66">
        <v>1</v>
      </c>
      <c r="I16" s="66">
        <v>1</v>
      </c>
      <c r="J16" s="66">
        <v>5</v>
      </c>
      <c r="K16" s="66">
        <v>5</v>
      </c>
      <c r="L16" s="67">
        <v>2</v>
      </c>
      <c r="M16" s="76" t="s">
        <v>46</v>
      </c>
      <c r="N16" s="76" t="s">
        <v>28</v>
      </c>
      <c r="O16" s="100" t="s">
        <v>55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1:31" s="106" customFormat="1" ht="36">
      <c r="A17" s="64">
        <v>1</v>
      </c>
      <c r="B17" s="65" t="s">
        <v>141</v>
      </c>
      <c r="C17" s="65" t="s">
        <v>142</v>
      </c>
      <c r="D17" s="65" t="s">
        <v>143</v>
      </c>
      <c r="E17" s="65"/>
      <c r="F17" s="65" t="s">
        <v>144</v>
      </c>
      <c r="G17" s="76" t="s">
        <v>26</v>
      </c>
      <c r="H17" s="66">
        <v>0</v>
      </c>
      <c r="I17" s="66">
        <v>2</v>
      </c>
      <c r="J17" s="66">
        <v>0</v>
      </c>
      <c r="K17" s="66">
        <v>9</v>
      </c>
      <c r="L17" s="67">
        <v>2</v>
      </c>
      <c r="M17" s="76" t="s">
        <v>27</v>
      </c>
      <c r="N17" s="76" t="s">
        <v>28</v>
      </c>
      <c r="O17" s="100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s="106" customFormat="1" ht="36">
      <c r="A18" s="64">
        <v>1</v>
      </c>
      <c r="B18" s="65" t="s">
        <v>163</v>
      </c>
      <c r="C18" s="65" t="s">
        <v>164</v>
      </c>
      <c r="D18" s="65" t="s">
        <v>165</v>
      </c>
      <c r="E18" s="65"/>
      <c r="F18" s="65" t="s">
        <v>144</v>
      </c>
      <c r="G18" s="76" t="s">
        <v>26</v>
      </c>
      <c r="H18" s="66">
        <v>1</v>
      </c>
      <c r="I18" s="66">
        <v>1</v>
      </c>
      <c r="J18" s="66">
        <v>5</v>
      </c>
      <c r="K18" s="66">
        <v>5</v>
      </c>
      <c r="L18" s="67">
        <v>2</v>
      </c>
      <c r="M18" s="76" t="s">
        <v>46</v>
      </c>
      <c r="N18" s="76" t="s">
        <v>28</v>
      </c>
      <c r="O18" s="100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s="106" customFormat="1">
      <c r="A19" s="68"/>
      <c r="B19" s="69"/>
      <c r="C19" s="69"/>
      <c r="D19" s="69"/>
      <c r="E19" s="69"/>
      <c r="F19" s="69"/>
      <c r="G19" s="78"/>
      <c r="H19" s="70">
        <f>SUM(H10:H18)</f>
        <v>4</v>
      </c>
      <c r="I19" s="70">
        <f>SUM(I10:I18)</f>
        <v>9</v>
      </c>
      <c r="J19" s="70">
        <f>SUM(J10:J18)</f>
        <v>20</v>
      </c>
      <c r="K19" s="70">
        <f>SUM(K10:K18)</f>
        <v>43</v>
      </c>
      <c r="L19" s="77">
        <f>SUM(L10:L18)</f>
        <v>18</v>
      </c>
      <c r="M19" s="78"/>
      <c r="N19" s="78"/>
      <c r="O19" s="101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1:31" s="106" customFormat="1" ht="24">
      <c r="A20" s="68"/>
      <c r="B20" s="69"/>
      <c r="C20" s="69"/>
      <c r="D20" s="69"/>
      <c r="E20" s="69"/>
      <c r="F20" s="69"/>
      <c r="G20" s="109" t="s">
        <v>56</v>
      </c>
      <c r="H20" s="112">
        <f>SUM(H19:I19)*14</f>
        <v>182</v>
      </c>
      <c r="I20" s="113"/>
      <c r="J20" s="112">
        <f>SUM(J19:K19)</f>
        <v>63</v>
      </c>
      <c r="K20" s="113"/>
      <c r="L20" s="77"/>
      <c r="M20" s="78"/>
      <c r="N20" s="78"/>
      <c r="O20" s="101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1:31" s="107" customFormat="1" ht="24">
      <c r="A21" s="71">
        <v>2</v>
      </c>
      <c r="B21" s="72" t="s">
        <v>57</v>
      </c>
      <c r="C21" s="72" t="s">
        <v>58</v>
      </c>
      <c r="D21" s="72" t="s">
        <v>59</v>
      </c>
      <c r="E21" s="72"/>
      <c r="F21" s="72" t="s">
        <v>25</v>
      </c>
      <c r="G21" s="79" t="s">
        <v>26</v>
      </c>
      <c r="H21" s="73">
        <v>0</v>
      </c>
      <c r="I21" s="73">
        <v>1</v>
      </c>
      <c r="J21" s="73">
        <v>0</v>
      </c>
      <c r="K21" s="73">
        <v>5</v>
      </c>
      <c r="L21" s="74">
        <v>2</v>
      </c>
      <c r="M21" s="79" t="s">
        <v>27</v>
      </c>
      <c r="N21" s="79" t="s">
        <v>28</v>
      </c>
      <c r="O21" s="102" t="s">
        <v>60</v>
      </c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1:31" s="107" customFormat="1">
      <c r="A22" s="71">
        <v>2</v>
      </c>
      <c r="B22" s="72" t="s">
        <v>61</v>
      </c>
      <c r="C22" s="72" t="s">
        <v>62</v>
      </c>
      <c r="D22" s="72" t="s">
        <v>63</v>
      </c>
      <c r="E22" s="72"/>
      <c r="F22" s="72" t="s">
        <v>37</v>
      </c>
      <c r="G22" s="79" t="s">
        <v>26</v>
      </c>
      <c r="H22" s="73">
        <v>0</v>
      </c>
      <c r="I22" s="73">
        <v>1</v>
      </c>
      <c r="J22" s="73">
        <v>0</v>
      </c>
      <c r="K22" s="73">
        <v>5</v>
      </c>
      <c r="L22" s="74">
        <v>2</v>
      </c>
      <c r="M22" s="79" t="s">
        <v>27</v>
      </c>
      <c r="N22" s="79" t="s">
        <v>28</v>
      </c>
      <c r="O22" s="102" t="s">
        <v>64</v>
      </c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1:31" s="107" customFormat="1" ht="24">
      <c r="A23" s="71">
        <v>2</v>
      </c>
      <c r="B23" s="72" t="s">
        <v>65</v>
      </c>
      <c r="C23" s="72" t="s">
        <v>66</v>
      </c>
      <c r="D23" s="72" t="s">
        <v>67</v>
      </c>
      <c r="E23" s="72"/>
      <c r="F23" s="72" t="s">
        <v>217</v>
      </c>
      <c r="G23" s="79" t="s">
        <v>26</v>
      </c>
      <c r="H23" s="73">
        <v>0</v>
      </c>
      <c r="I23" s="73">
        <v>1</v>
      </c>
      <c r="J23" s="73">
        <v>0</v>
      </c>
      <c r="K23" s="73">
        <v>5</v>
      </c>
      <c r="L23" s="74">
        <v>2</v>
      </c>
      <c r="M23" s="79" t="s">
        <v>27</v>
      </c>
      <c r="N23" s="79" t="s">
        <v>28</v>
      </c>
      <c r="O23" s="102" t="s">
        <v>68</v>
      </c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s="107" customFormat="1">
      <c r="A24" s="71">
        <v>2</v>
      </c>
      <c r="B24" s="72" t="s">
        <v>69</v>
      </c>
      <c r="C24" s="72" t="s">
        <v>70</v>
      </c>
      <c r="D24" s="72" t="s">
        <v>71</v>
      </c>
      <c r="E24" s="72"/>
      <c r="F24" s="72" t="s">
        <v>25</v>
      </c>
      <c r="G24" s="79" t="s">
        <v>26</v>
      </c>
      <c r="H24" s="73">
        <v>0</v>
      </c>
      <c r="I24" s="73">
        <v>2</v>
      </c>
      <c r="J24" s="73">
        <v>0</v>
      </c>
      <c r="K24" s="73">
        <v>9</v>
      </c>
      <c r="L24" s="74">
        <v>3</v>
      </c>
      <c r="M24" s="79" t="s">
        <v>27</v>
      </c>
      <c r="N24" s="79" t="s">
        <v>28</v>
      </c>
      <c r="O24" s="102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s="107" customFormat="1" ht="36">
      <c r="A25" s="71">
        <v>2</v>
      </c>
      <c r="B25" s="72" t="s">
        <v>72</v>
      </c>
      <c r="C25" s="72" t="s">
        <v>73</v>
      </c>
      <c r="D25" s="72" t="s">
        <v>74</v>
      </c>
      <c r="E25" s="72" t="s">
        <v>216</v>
      </c>
      <c r="F25" s="72"/>
      <c r="G25" s="79" t="s">
        <v>26</v>
      </c>
      <c r="H25" s="73">
        <v>0</v>
      </c>
      <c r="I25" s="73">
        <v>0</v>
      </c>
      <c r="J25" s="73">
        <v>0</v>
      </c>
      <c r="K25" s="73">
        <v>0</v>
      </c>
      <c r="L25" s="74">
        <v>0</v>
      </c>
      <c r="M25" s="79" t="s">
        <v>46</v>
      </c>
      <c r="N25" s="79" t="s">
        <v>28</v>
      </c>
      <c r="O25" s="102" t="s">
        <v>75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107" customFormat="1" ht="24">
      <c r="A26" s="71">
        <v>2</v>
      </c>
      <c r="B26" s="72" t="s">
        <v>76</v>
      </c>
      <c r="C26" s="72" t="s">
        <v>77</v>
      </c>
      <c r="D26" s="72" t="s">
        <v>78</v>
      </c>
      <c r="E26" s="72"/>
      <c r="F26" s="72" t="s">
        <v>217</v>
      </c>
      <c r="G26" s="79" t="s">
        <v>26</v>
      </c>
      <c r="H26" s="73">
        <v>2</v>
      </c>
      <c r="I26" s="73">
        <v>0</v>
      </c>
      <c r="J26" s="73">
        <v>9</v>
      </c>
      <c r="K26" s="73">
        <v>0</v>
      </c>
      <c r="L26" s="74">
        <v>2</v>
      </c>
      <c r="M26" s="79" t="s">
        <v>46</v>
      </c>
      <c r="N26" s="79" t="s">
        <v>28</v>
      </c>
      <c r="O26" s="102" t="s">
        <v>79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</row>
    <row r="27" spans="1:31" s="107" customFormat="1">
      <c r="A27" s="71">
        <v>2</v>
      </c>
      <c r="B27" s="72" t="s">
        <v>80</v>
      </c>
      <c r="C27" s="72" t="s">
        <v>81</v>
      </c>
      <c r="D27" s="72" t="s">
        <v>82</v>
      </c>
      <c r="E27" s="72"/>
      <c r="F27" s="72" t="s">
        <v>83</v>
      </c>
      <c r="G27" s="79" t="s">
        <v>26</v>
      </c>
      <c r="H27" s="73">
        <v>2</v>
      </c>
      <c r="I27" s="73">
        <v>0</v>
      </c>
      <c r="J27" s="73">
        <v>9</v>
      </c>
      <c r="K27" s="73">
        <v>0</v>
      </c>
      <c r="L27" s="74">
        <v>2</v>
      </c>
      <c r="M27" s="79" t="s">
        <v>46</v>
      </c>
      <c r="N27" s="79" t="s">
        <v>28</v>
      </c>
      <c r="O27" s="102" t="s">
        <v>84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107" customFormat="1" ht="24">
      <c r="A28" s="71">
        <v>2</v>
      </c>
      <c r="B28" s="72" t="s">
        <v>160</v>
      </c>
      <c r="C28" s="72" t="s">
        <v>161</v>
      </c>
      <c r="D28" s="72" t="s">
        <v>162</v>
      </c>
      <c r="E28" s="72"/>
      <c r="F28" s="72" t="s">
        <v>83</v>
      </c>
      <c r="G28" s="79" t="s">
        <v>26</v>
      </c>
      <c r="H28" s="73">
        <v>0</v>
      </c>
      <c r="I28" s="73">
        <v>2</v>
      </c>
      <c r="J28" s="73">
        <v>0</v>
      </c>
      <c r="K28" s="73">
        <v>9</v>
      </c>
      <c r="L28" s="74">
        <v>2</v>
      </c>
      <c r="M28" s="79" t="s">
        <v>27</v>
      </c>
      <c r="N28" s="79" t="s">
        <v>28</v>
      </c>
      <c r="O28" s="102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</row>
    <row r="29" spans="1:31" s="107" customFormat="1" ht="24">
      <c r="A29" s="71">
        <v>2</v>
      </c>
      <c r="B29" s="72" t="s">
        <v>176</v>
      </c>
      <c r="C29" s="72" t="s">
        <v>177</v>
      </c>
      <c r="D29" s="72" t="s">
        <v>178</v>
      </c>
      <c r="E29" s="72"/>
      <c r="F29" s="72" t="s">
        <v>25</v>
      </c>
      <c r="G29" s="79" t="s">
        <v>26</v>
      </c>
      <c r="H29" s="73">
        <v>0</v>
      </c>
      <c r="I29" s="73">
        <v>2</v>
      </c>
      <c r="J29" s="73">
        <v>0</v>
      </c>
      <c r="K29" s="73">
        <v>9</v>
      </c>
      <c r="L29" s="74">
        <v>2</v>
      </c>
      <c r="M29" s="79" t="s">
        <v>27</v>
      </c>
      <c r="N29" s="79" t="s">
        <v>28</v>
      </c>
      <c r="O29" s="102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107" customFormat="1" ht="24">
      <c r="A30" s="71">
        <v>2</v>
      </c>
      <c r="B30" s="72" t="s">
        <v>198</v>
      </c>
      <c r="C30" s="72" t="s">
        <v>199</v>
      </c>
      <c r="D30" s="72" t="s">
        <v>200</v>
      </c>
      <c r="E30" s="72"/>
      <c r="F30" s="72" t="s">
        <v>217</v>
      </c>
      <c r="G30" s="79" t="s">
        <v>26</v>
      </c>
      <c r="H30" s="73">
        <v>1</v>
      </c>
      <c r="I30" s="73">
        <v>1</v>
      </c>
      <c r="J30" s="73">
        <v>5</v>
      </c>
      <c r="K30" s="73">
        <v>5</v>
      </c>
      <c r="L30" s="74">
        <v>2</v>
      </c>
      <c r="M30" s="79" t="s">
        <v>46</v>
      </c>
      <c r="N30" s="79" t="s">
        <v>28</v>
      </c>
      <c r="O30" s="102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</row>
    <row r="31" spans="1:31" s="106" customFormat="1">
      <c r="A31" s="68"/>
      <c r="B31" s="69"/>
      <c r="C31" s="69"/>
      <c r="D31" s="69"/>
      <c r="E31" s="69"/>
      <c r="F31" s="69"/>
      <c r="G31" s="78"/>
      <c r="H31" s="70">
        <f>SUM(H21:H30)</f>
        <v>5</v>
      </c>
      <c r="I31" s="70">
        <f>SUM(I21:I30)</f>
        <v>10</v>
      </c>
      <c r="J31" s="70">
        <f>SUM(J21:J30)</f>
        <v>23</v>
      </c>
      <c r="K31" s="70">
        <f>SUM(K21:K30)</f>
        <v>47</v>
      </c>
      <c r="L31" s="70">
        <f>SUM(L21:L30)</f>
        <v>19</v>
      </c>
      <c r="M31" s="78"/>
      <c r="N31" s="78"/>
      <c r="O31" s="101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106" customFormat="1" ht="24">
      <c r="A32" s="68"/>
      <c r="B32" s="69"/>
      <c r="C32" s="69"/>
      <c r="D32" s="69"/>
      <c r="E32" s="69"/>
      <c r="F32" s="69"/>
      <c r="G32" s="109" t="s">
        <v>56</v>
      </c>
      <c r="H32" s="112">
        <f>SUM(H31:I31)*14</f>
        <v>210</v>
      </c>
      <c r="I32" s="113"/>
      <c r="J32" s="112">
        <f>SUM(J31:K31)</f>
        <v>70</v>
      </c>
      <c r="K32" s="113"/>
      <c r="L32" s="70"/>
      <c r="M32" s="78"/>
      <c r="N32" s="78"/>
      <c r="O32" s="101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</row>
    <row r="33" spans="1:31" s="106" customFormat="1" ht="24">
      <c r="A33" s="64">
        <v>3</v>
      </c>
      <c r="B33" s="65" t="s">
        <v>85</v>
      </c>
      <c r="C33" s="65" t="s">
        <v>86</v>
      </c>
      <c r="D33" s="65" t="s">
        <v>87</v>
      </c>
      <c r="E33" s="65" t="s">
        <v>72</v>
      </c>
      <c r="F33" s="65" t="s">
        <v>37</v>
      </c>
      <c r="G33" s="76" t="s">
        <v>26</v>
      </c>
      <c r="H33" s="66">
        <v>0</v>
      </c>
      <c r="I33" s="66">
        <v>1</v>
      </c>
      <c r="J33" s="66">
        <v>0</v>
      </c>
      <c r="K33" s="66">
        <v>5</v>
      </c>
      <c r="L33" s="67">
        <v>2</v>
      </c>
      <c r="M33" s="76" t="s">
        <v>27</v>
      </c>
      <c r="N33" s="76" t="s">
        <v>28</v>
      </c>
      <c r="O33" s="100" t="s">
        <v>88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</row>
    <row r="34" spans="1:31" s="106" customFormat="1" ht="24">
      <c r="A34" s="64">
        <v>3</v>
      </c>
      <c r="B34" s="65" t="s">
        <v>89</v>
      </c>
      <c r="C34" s="65" t="s">
        <v>90</v>
      </c>
      <c r="D34" s="65" t="s">
        <v>91</v>
      </c>
      <c r="E34" s="65" t="s">
        <v>72</v>
      </c>
      <c r="F34" s="65" t="s">
        <v>217</v>
      </c>
      <c r="G34" s="76" t="s">
        <v>26</v>
      </c>
      <c r="H34" s="66">
        <v>1</v>
      </c>
      <c r="I34" s="66">
        <v>0</v>
      </c>
      <c r="J34" s="66">
        <v>5</v>
      </c>
      <c r="K34" s="66">
        <v>0</v>
      </c>
      <c r="L34" s="67">
        <v>2</v>
      </c>
      <c r="M34" s="76" t="s">
        <v>46</v>
      </c>
      <c r="N34" s="76" t="s">
        <v>28</v>
      </c>
      <c r="O34" s="100" t="s">
        <v>92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</row>
    <row r="35" spans="1:31" s="106" customFormat="1" ht="24">
      <c r="A35" s="64">
        <v>3</v>
      </c>
      <c r="B35" s="65" t="s">
        <v>93</v>
      </c>
      <c r="C35" s="65" t="s">
        <v>94</v>
      </c>
      <c r="D35" s="65" t="s">
        <v>95</v>
      </c>
      <c r="E35" s="65" t="s">
        <v>72</v>
      </c>
      <c r="F35" s="65" t="s">
        <v>37</v>
      </c>
      <c r="G35" s="76" t="s">
        <v>26</v>
      </c>
      <c r="H35" s="66">
        <v>1</v>
      </c>
      <c r="I35" s="66">
        <v>1</v>
      </c>
      <c r="J35" s="66">
        <v>5</v>
      </c>
      <c r="K35" s="66">
        <v>5</v>
      </c>
      <c r="L35" s="67">
        <v>3</v>
      </c>
      <c r="M35" s="76" t="s">
        <v>46</v>
      </c>
      <c r="N35" s="76" t="s">
        <v>28</v>
      </c>
      <c r="O35" s="100" t="s">
        <v>96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</row>
    <row r="36" spans="1:31" s="106" customFormat="1" ht="24">
      <c r="A36" s="64">
        <v>3</v>
      </c>
      <c r="B36" s="65" t="s">
        <v>97</v>
      </c>
      <c r="C36" s="65" t="s">
        <v>98</v>
      </c>
      <c r="D36" s="65" t="s">
        <v>99</v>
      </c>
      <c r="E36" s="65" t="s">
        <v>72</v>
      </c>
      <c r="F36" s="65" t="s">
        <v>217</v>
      </c>
      <c r="G36" s="76" t="s">
        <v>26</v>
      </c>
      <c r="H36" s="66">
        <v>1</v>
      </c>
      <c r="I36" s="66">
        <v>1</v>
      </c>
      <c r="J36" s="66">
        <v>5</v>
      </c>
      <c r="K36" s="66">
        <v>5</v>
      </c>
      <c r="L36" s="67">
        <v>2</v>
      </c>
      <c r="M36" s="76" t="s">
        <v>27</v>
      </c>
      <c r="N36" s="76" t="s">
        <v>28</v>
      </c>
      <c r="O36" s="100" t="s">
        <v>100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</row>
    <row r="37" spans="1:31" s="106" customFormat="1" ht="24">
      <c r="A37" s="64">
        <v>3</v>
      </c>
      <c r="B37" s="65" t="s">
        <v>101</v>
      </c>
      <c r="C37" s="65" t="s">
        <v>102</v>
      </c>
      <c r="D37" s="65" t="s">
        <v>103</v>
      </c>
      <c r="E37" s="65" t="s">
        <v>72</v>
      </c>
      <c r="F37" s="65" t="s">
        <v>37</v>
      </c>
      <c r="G37" s="76" t="s">
        <v>26</v>
      </c>
      <c r="H37" s="66">
        <v>2</v>
      </c>
      <c r="I37" s="66">
        <v>1</v>
      </c>
      <c r="J37" s="66">
        <v>9</v>
      </c>
      <c r="K37" s="66">
        <v>5</v>
      </c>
      <c r="L37" s="67">
        <v>3</v>
      </c>
      <c r="M37" s="76" t="s">
        <v>46</v>
      </c>
      <c r="N37" s="76" t="s">
        <v>28</v>
      </c>
      <c r="O37" s="100" t="s">
        <v>104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1" s="106" customFormat="1" ht="24">
      <c r="A38" s="64">
        <v>3</v>
      </c>
      <c r="B38" s="65" t="s">
        <v>125</v>
      </c>
      <c r="C38" s="65" t="s">
        <v>126</v>
      </c>
      <c r="D38" s="65" t="s">
        <v>127</v>
      </c>
      <c r="E38" s="65" t="s">
        <v>72</v>
      </c>
      <c r="F38" s="65" t="s">
        <v>25</v>
      </c>
      <c r="G38" s="76" t="s">
        <v>26</v>
      </c>
      <c r="H38" s="66">
        <v>1</v>
      </c>
      <c r="I38" s="66">
        <v>1</v>
      </c>
      <c r="J38" s="66">
        <v>5</v>
      </c>
      <c r="K38" s="66">
        <v>5</v>
      </c>
      <c r="L38" s="67">
        <v>2</v>
      </c>
      <c r="M38" s="76" t="s">
        <v>46</v>
      </c>
      <c r="N38" s="76" t="s">
        <v>28</v>
      </c>
      <c r="O38" s="100" t="s">
        <v>128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</row>
    <row r="39" spans="1:31" s="106" customFormat="1" ht="24">
      <c r="A39" s="64">
        <v>3</v>
      </c>
      <c r="B39" s="65" t="s">
        <v>129</v>
      </c>
      <c r="C39" s="65" t="s">
        <v>130</v>
      </c>
      <c r="D39" s="65" t="s">
        <v>131</v>
      </c>
      <c r="E39" s="65" t="s">
        <v>72</v>
      </c>
      <c r="F39" s="65" t="s">
        <v>217</v>
      </c>
      <c r="G39" s="76" t="s">
        <v>26</v>
      </c>
      <c r="H39" s="66">
        <v>1</v>
      </c>
      <c r="I39" s="66">
        <v>1</v>
      </c>
      <c r="J39" s="66">
        <v>5</v>
      </c>
      <c r="K39" s="66">
        <v>5</v>
      </c>
      <c r="L39" s="67">
        <v>2</v>
      </c>
      <c r="M39" s="76" t="s">
        <v>27</v>
      </c>
      <c r="N39" s="76" t="s">
        <v>28</v>
      </c>
      <c r="O39" s="100" t="s">
        <v>132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</row>
    <row r="40" spans="1:31" s="105" customFormat="1" ht="24">
      <c r="A40" s="64">
        <v>3</v>
      </c>
      <c r="B40" s="65" t="s">
        <v>183</v>
      </c>
      <c r="C40" s="65" t="s">
        <v>184</v>
      </c>
      <c r="D40" s="65" t="s">
        <v>185</v>
      </c>
      <c r="E40" s="65" t="s">
        <v>72</v>
      </c>
      <c r="F40" s="65" t="s">
        <v>218</v>
      </c>
      <c r="G40" s="76" t="s">
        <v>26</v>
      </c>
      <c r="H40" s="66">
        <v>1</v>
      </c>
      <c r="I40" s="66">
        <v>0</v>
      </c>
      <c r="J40" s="66">
        <v>5</v>
      </c>
      <c r="K40" s="66">
        <v>0</v>
      </c>
      <c r="L40" s="67">
        <v>2</v>
      </c>
      <c r="M40" s="76" t="s">
        <v>27</v>
      </c>
      <c r="N40" s="76" t="s">
        <v>28</v>
      </c>
      <c r="O40" s="100"/>
    </row>
    <row r="41" spans="1:31" s="105" customFormat="1">
      <c r="A41" s="64">
        <v>3</v>
      </c>
      <c r="B41" s="65" t="s">
        <v>186</v>
      </c>
      <c r="C41" s="65" t="s">
        <v>187</v>
      </c>
      <c r="D41" s="65" t="s">
        <v>188</v>
      </c>
      <c r="E41" s="65" t="s">
        <v>72</v>
      </c>
      <c r="F41" s="65" t="s">
        <v>217</v>
      </c>
      <c r="G41" s="76" t="s">
        <v>26</v>
      </c>
      <c r="H41" s="66">
        <v>0</v>
      </c>
      <c r="I41" s="66">
        <v>2</v>
      </c>
      <c r="J41" s="66">
        <v>0</v>
      </c>
      <c r="K41" s="66">
        <v>9</v>
      </c>
      <c r="L41" s="67">
        <v>2</v>
      </c>
      <c r="M41" s="76" t="s">
        <v>27</v>
      </c>
      <c r="N41" s="76" t="s">
        <v>28</v>
      </c>
      <c r="O41" s="100"/>
    </row>
    <row r="42" spans="1:31" s="106" customFormat="1">
      <c r="A42" s="81"/>
      <c r="B42" s="69"/>
      <c r="C42" s="69"/>
      <c r="D42" s="69"/>
      <c r="E42" s="69"/>
      <c r="F42" s="69"/>
      <c r="G42" s="78"/>
      <c r="H42" s="70">
        <f>SUM(H33:H41)</f>
        <v>8</v>
      </c>
      <c r="I42" s="70">
        <f>SUM(I33:I41)</f>
        <v>8</v>
      </c>
      <c r="J42" s="70">
        <f>SUM(J33:J41)</f>
        <v>39</v>
      </c>
      <c r="K42" s="70">
        <f>SUM(K33:K41)</f>
        <v>39</v>
      </c>
      <c r="L42" s="70">
        <f>SUM(L33:L41)</f>
        <v>20</v>
      </c>
      <c r="M42" s="78"/>
      <c r="N42" s="78"/>
      <c r="O42" s="101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</row>
    <row r="43" spans="1:31" s="106" customFormat="1" ht="24">
      <c r="A43" s="68"/>
      <c r="B43" s="69"/>
      <c r="C43" s="69"/>
      <c r="D43" s="69"/>
      <c r="E43" s="69"/>
      <c r="F43" s="69"/>
      <c r="G43" s="109" t="s">
        <v>56</v>
      </c>
      <c r="H43" s="112">
        <f>SUM(H42:I42)*14</f>
        <v>224</v>
      </c>
      <c r="I43" s="113"/>
      <c r="J43" s="112">
        <f>SUM(J42:K42)</f>
        <v>78</v>
      </c>
      <c r="K43" s="113"/>
      <c r="L43" s="70"/>
      <c r="M43" s="78"/>
      <c r="N43" s="78"/>
      <c r="O43" s="101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</row>
    <row r="44" spans="1:31" s="107" customFormat="1" ht="24">
      <c r="A44" s="71">
        <v>4</v>
      </c>
      <c r="B44" s="72" t="s">
        <v>105</v>
      </c>
      <c r="C44" s="72" t="s">
        <v>106</v>
      </c>
      <c r="D44" s="72" t="s">
        <v>107</v>
      </c>
      <c r="E44" s="72" t="s">
        <v>72</v>
      </c>
      <c r="F44" s="72" t="s">
        <v>25</v>
      </c>
      <c r="G44" s="79" t="s">
        <v>26</v>
      </c>
      <c r="H44" s="73">
        <v>1</v>
      </c>
      <c r="I44" s="73">
        <v>1</v>
      </c>
      <c r="J44" s="73">
        <v>5</v>
      </c>
      <c r="K44" s="73">
        <v>5</v>
      </c>
      <c r="L44" s="74">
        <v>2</v>
      </c>
      <c r="M44" s="79" t="s">
        <v>27</v>
      </c>
      <c r="N44" s="79" t="s">
        <v>28</v>
      </c>
      <c r="O44" s="102" t="s">
        <v>108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</row>
    <row r="45" spans="1:31" s="107" customFormat="1" ht="24">
      <c r="A45" s="71">
        <v>4</v>
      </c>
      <c r="B45" s="72" t="s">
        <v>109</v>
      </c>
      <c r="C45" s="72" t="s">
        <v>110</v>
      </c>
      <c r="D45" s="72" t="s">
        <v>111</v>
      </c>
      <c r="E45" s="72" t="s">
        <v>72</v>
      </c>
      <c r="F45" s="72" t="s">
        <v>25</v>
      </c>
      <c r="G45" s="79" t="s">
        <v>26</v>
      </c>
      <c r="H45" s="73">
        <v>1</v>
      </c>
      <c r="I45" s="73">
        <v>0</v>
      </c>
      <c r="J45" s="73">
        <v>5</v>
      </c>
      <c r="K45" s="73">
        <v>0</v>
      </c>
      <c r="L45" s="74">
        <v>2</v>
      </c>
      <c r="M45" s="79" t="s">
        <v>46</v>
      </c>
      <c r="N45" s="79" t="s">
        <v>28</v>
      </c>
      <c r="O45" s="102" t="s">
        <v>112</v>
      </c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</row>
    <row r="46" spans="1:31" s="107" customFormat="1" ht="24">
      <c r="A46" s="71">
        <v>4</v>
      </c>
      <c r="B46" s="72" t="s">
        <v>113</v>
      </c>
      <c r="C46" s="72" t="s">
        <v>114</v>
      </c>
      <c r="D46" s="72" t="s">
        <v>115</v>
      </c>
      <c r="E46" s="72" t="s">
        <v>72</v>
      </c>
      <c r="F46" s="72" t="s">
        <v>217</v>
      </c>
      <c r="G46" s="79" t="s">
        <v>26</v>
      </c>
      <c r="H46" s="73">
        <v>1</v>
      </c>
      <c r="I46" s="73">
        <v>1</v>
      </c>
      <c r="J46" s="73">
        <v>5</v>
      </c>
      <c r="K46" s="73">
        <v>5</v>
      </c>
      <c r="L46" s="74">
        <v>2</v>
      </c>
      <c r="M46" s="79" t="s">
        <v>27</v>
      </c>
      <c r="N46" s="79" t="s">
        <v>28</v>
      </c>
      <c r="O46" s="102" t="s">
        <v>116</v>
      </c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</row>
    <row r="47" spans="1:31" s="107" customFormat="1" ht="24">
      <c r="A47" s="71">
        <v>4</v>
      </c>
      <c r="B47" s="72" t="s">
        <v>117</v>
      </c>
      <c r="C47" s="72" t="s">
        <v>118</v>
      </c>
      <c r="D47" s="72" t="s">
        <v>119</v>
      </c>
      <c r="E47" s="72" t="s">
        <v>72</v>
      </c>
      <c r="F47" s="72" t="s">
        <v>37</v>
      </c>
      <c r="G47" s="79" t="s">
        <v>26</v>
      </c>
      <c r="H47" s="73">
        <v>2</v>
      </c>
      <c r="I47" s="73">
        <v>0</v>
      </c>
      <c r="J47" s="73">
        <v>9</v>
      </c>
      <c r="K47" s="73">
        <v>0</v>
      </c>
      <c r="L47" s="74">
        <v>2</v>
      </c>
      <c r="M47" s="79" t="s">
        <v>46</v>
      </c>
      <c r="N47" s="79" t="s">
        <v>28</v>
      </c>
      <c r="O47" s="102" t="s">
        <v>120</v>
      </c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</row>
    <row r="48" spans="1:31" s="107" customFormat="1" ht="24">
      <c r="A48" s="71">
        <v>4</v>
      </c>
      <c r="B48" s="72" t="s">
        <v>121</v>
      </c>
      <c r="C48" s="72" t="s">
        <v>122</v>
      </c>
      <c r="D48" s="72" t="s">
        <v>123</v>
      </c>
      <c r="E48" s="72" t="s">
        <v>72</v>
      </c>
      <c r="F48" s="72" t="s">
        <v>83</v>
      </c>
      <c r="G48" s="79" t="s">
        <v>26</v>
      </c>
      <c r="H48" s="73">
        <v>0</v>
      </c>
      <c r="I48" s="73">
        <v>3</v>
      </c>
      <c r="J48" s="73">
        <v>0</v>
      </c>
      <c r="K48" s="74">
        <v>13</v>
      </c>
      <c r="L48" s="74">
        <v>3</v>
      </c>
      <c r="M48" s="79" t="s">
        <v>27</v>
      </c>
      <c r="N48" s="79" t="s">
        <v>28</v>
      </c>
      <c r="O48" s="102" t="s">
        <v>124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</row>
    <row r="49" spans="1:31" s="107" customFormat="1">
      <c r="A49" s="71">
        <v>4</v>
      </c>
      <c r="B49" s="72" t="s">
        <v>145</v>
      </c>
      <c r="C49" s="72" t="s">
        <v>146</v>
      </c>
      <c r="D49" s="72" t="s">
        <v>147</v>
      </c>
      <c r="E49" s="72" t="s">
        <v>72</v>
      </c>
      <c r="F49" s="72" t="s">
        <v>25</v>
      </c>
      <c r="G49" s="79" t="s">
        <v>26</v>
      </c>
      <c r="H49" s="73">
        <v>1</v>
      </c>
      <c r="I49" s="73">
        <v>2</v>
      </c>
      <c r="J49" s="73">
        <v>5</v>
      </c>
      <c r="K49" s="73">
        <v>9</v>
      </c>
      <c r="L49" s="74">
        <v>3</v>
      </c>
      <c r="M49" s="79" t="s">
        <v>27</v>
      </c>
      <c r="N49" s="79" t="s">
        <v>28</v>
      </c>
      <c r="O49" s="102" t="s">
        <v>148</v>
      </c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</row>
    <row r="50" spans="1:31" s="107" customFormat="1" ht="24">
      <c r="A50" s="80">
        <v>4</v>
      </c>
      <c r="B50" s="72" t="s">
        <v>149</v>
      </c>
      <c r="C50" s="72" t="s">
        <v>150</v>
      </c>
      <c r="D50" s="72" t="s">
        <v>151</v>
      </c>
      <c r="E50" s="72" t="s">
        <v>72</v>
      </c>
      <c r="F50" s="72" t="s">
        <v>83</v>
      </c>
      <c r="G50" s="79" t="s">
        <v>26</v>
      </c>
      <c r="H50" s="73">
        <v>1</v>
      </c>
      <c r="I50" s="73">
        <v>1</v>
      </c>
      <c r="J50" s="73">
        <v>5</v>
      </c>
      <c r="K50" s="73">
        <v>5</v>
      </c>
      <c r="L50" s="74">
        <v>2</v>
      </c>
      <c r="M50" s="79" t="s">
        <v>27</v>
      </c>
      <c r="N50" s="79" t="s">
        <v>28</v>
      </c>
      <c r="O50" s="102" t="s">
        <v>152</v>
      </c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</row>
    <row r="51" spans="1:31" s="107" customFormat="1" ht="24">
      <c r="A51" s="71">
        <v>4</v>
      </c>
      <c r="B51" s="72" t="s">
        <v>153</v>
      </c>
      <c r="C51" s="72" t="s">
        <v>154</v>
      </c>
      <c r="D51" s="72" t="s">
        <v>155</v>
      </c>
      <c r="E51" s="72" t="s">
        <v>72</v>
      </c>
      <c r="F51" s="72" t="s">
        <v>144</v>
      </c>
      <c r="G51" s="79" t="s">
        <v>26</v>
      </c>
      <c r="H51" s="73">
        <v>0</v>
      </c>
      <c r="I51" s="73">
        <v>2</v>
      </c>
      <c r="J51" s="73">
        <v>0</v>
      </c>
      <c r="K51" s="73">
        <v>9</v>
      </c>
      <c r="L51" s="74">
        <v>2</v>
      </c>
      <c r="M51" s="79" t="s">
        <v>27</v>
      </c>
      <c r="N51" s="79" t="s">
        <v>28</v>
      </c>
      <c r="O51" s="102" t="s">
        <v>156</v>
      </c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107" customFormat="1" ht="24">
      <c r="A52" s="71">
        <v>4</v>
      </c>
      <c r="B52" s="72" t="s">
        <v>157</v>
      </c>
      <c r="C52" s="72" t="s">
        <v>158</v>
      </c>
      <c r="D52" s="72" t="s">
        <v>159</v>
      </c>
      <c r="E52" s="72" t="s">
        <v>72</v>
      </c>
      <c r="F52" s="72" t="s">
        <v>217</v>
      </c>
      <c r="G52" s="79" t="s">
        <v>26</v>
      </c>
      <c r="H52" s="73">
        <v>2</v>
      </c>
      <c r="I52" s="73">
        <v>0</v>
      </c>
      <c r="J52" s="73">
        <v>9</v>
      </c>
      <c r="K52" s="73">
        <v>0</v>
      </c>
      <c r="L52" s="74">
        <v>2</v>
      </c>
      <c r="M52" s="79" t="s">
        <v>46</v>
      </c>
      <c r="N52" s="79" t="s">
        <v>28</v>
      </c>
      <c r="O52" s="102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106" customFormat="1">
      <c r="A53" s="81"/>
      <c r="B53" s="69"/>
      <c r="C53" s="69"/>
      <c r="D53" s="69"/>
      <c r="E53" s="69"/>
      <c r="F53" s="69"/>
      <c r="G53" s="78"/>
      <c r="H53" s="70">
        <f>SUM(H44:H52)</f>
        <v>9</v>
      </c>
      <c r="I53" s="70">
        <f>SUM(I44:I52)</f>
        <v>10</v>
      </c>
      <c r="J53" s="70">
        <f>SUM(J44:J52)</f>
        <v>43</v>
      </c>
      <c r="K53" s="70">
        <f>SUM(K44:K52)</f>
        <v>46</v>
      </c>
      <c r="L53" s="70">
        <f>SUM(L44:L52)</f>
        <v>20</v>
      </c>
      <c r="M53" s="78"/>
      <c r="N53" s="78"/>
      <c r="O53" s="101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106" customFormat="1" ht="24">
      <c r="A54" s="68"/>
      <c r="B54" s="69"/>
      <c r="C54" s="69"/>
      <c r="D54" s="69"/>
      <c r="E54" s="69"/>
      <c r="F54" s="69"/>
      <c r="G54" s="109" t="s">
        <v>56</v>
      </c>
      <c r="H54" s="112">
        <f>SUM(H53:I53)*14</f>
        <v>266</v>
      </c>
      <c r="I54" s="113"/>
      <c r="J54" s="112">
        <f>SUM(J53:K53)</f>
        <v>89</v>
      </c>
      <c r="K54" s="113"/>
      <c r="L54" s="70"/>
      <c r="M54" s="78"/>
      <c r="N54" s="78"/>
      <c r="O54" s="101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106" customFormat="1" ht="24">
      <c r="A55" s="64">
        <v>5</v>
      </c>
      <c r="B55" s="65" t="s">
        <v>189</v>
      </c>
      <c r="C55" s="65" t="s">
        <v>190</v>
      </c>
      <c r="D55" s="65" t="s">
        <v>214</v>
      </c>
      <c r="E55" s="65" t="s">
        <v>72</v>
      </c>
      <c r="F55" s="65" t="s">
        <v>217</v>
      </c>
      <c r="G55" s="76" t="s">
        <v>26</v>
      </c>
      <c r="H55" s="66">
        <v>0</v>
      </c>
      <c r="I55" s="66">
        <v>1</v>
      </c>
      <c r="J55" s="66">
        <v>0</v>
      </c>
      <c r="K55" s="66">
        <v>5</v>
      </c>
      <c r="L55" s="67">
        <v>2</v>
      </c>
      <c r="M55" s="76" t="s">
        <v>27</v>
      </c>
      <c r="N55" s="76" t="s">
        <v>28</v>
      </c>
      <c r="O55" s="100" t="s">
        <v>191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106" customFormat="1">
      <c r="A56" s="64">
        <v>5</v>
      </c>
      <c r="B56" s="65" t="s">
        <v>192</v>
      </c>
      <c r="C56" s="65" t="s">
        <v>193</v>
      </c>
      <c r="D56" s="65" t="s">
        <v>194</v>
      </c>
      <c r="E56" s="65" t="s">
        <v>72</v>
      </c>
      <c r="F56" s="65" t="s">
        <v>37</v>
      </c>
      <c r="G56" s="76" t="s">
        <v>26</v>
      </c>
      <c r="H56" s="66">
        <v>0</v>
      </c>
      <c r="I56" s="66">
        <v>3</v>
      </c>
      <c r="J56" s="66">
        <v>0</v>
      </c>
      <c r="K56" s="66">
        <v>13</v>
      </c>
      <c r="L56" s="67">
        <v>2</v>
      </c>
      <c r="M56" s="76" t="s">
        <v>27</v>
      </c>
      <c r="N56" s="76" t="s">
        <v>28</v>
      </c>
      <c r="O56" s="100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106" customFormat="1">
      <c r="A57" s="64">
        <v>5</v>
      </c>
      <c r="B57" s="65" t="s">
        <v>133</v>
      </c>
      <c r="C57" s="65" t="s">
        <v>134</v>
      </c>
      <c r="D57" s="65" t="s">
        <v>135</v>
      </c>
      <c r="E57" s="65" t="s">
        <v>72</v>
      </c>
      <c r="F57" s="65" t="s">
        <v>37</v>
      </c>
      <c r="G57" s="76" t="s">
        <v>26</v>
      </c>
      <c r="H57" s="66">
        <v>1</v>
      </c>
      <c r="I57" s="66">
        <v>1</v>
      </c>
      <c r="J57" s="66">
        <v>5</v>
      </c>
      <c r="K57" s="66">
        <v>5</v>
      </c>
      <c r="L57" s="67">
        <v>2</v>
      </c>
      <c r="M57" s="76" t="s">
        <v>46</v>
      </c>
      <c r="N57" s="76" t="s">
        <v>28</v>
      </c>
      <c r="O57" s="100" t="s">
        <v>136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</row>
    <row r="58" spans="1:31" s="106" customFormat="1" ht="24">
      <c r="A58" s="64">
        <v>5</v>
      </c>
      <c r="B58" s="65" t="s">
        <v>137</v>
      </c>
      <c r="C58" s="65" t="s">
        <v>138</v>
      </c>
      <c r="D58" s="65" t="s">
        <v>139</v>
      </c>
      <c r="E58" s="65" t="s">
        <v>72</v>
      </c>
      <c r="F58" s="65" t="s">
        <v>217</v>
      </c>
      <c r="G58" s="76" t="s">
        <v>26</v>
      </c>
      <c r="H58" s="66">
        <v>0</v>
      </c>
      <c r="I58" s="66">
        <v>2</v>
      </c>
      <c r="J58" s="66">
        <v>0</v>
      </c>
      <c r="K58" s="66">
        <v>9</v>
      </c>
      <c r="L58" s="67">
        <v>2</v>
      </c>
      <c r="M58" s="76" t="s">
        <v>27</v>
      </c>
      <c r="N58" s="76" t="s">
        <v>28</v>
      </c>
      <c r="O58" s="100" t="s">
        <v>140</v>
      </c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</row>
    <row r="59" spans="1:31" s="105" customFormat="1">
      <c r="A59" s="64"/>
      <c r="B59" s="65" t="s">
        <v>179</v>
      </c>
      <c r="C59" s="65" t="s">
        <v>180</v>
      </c>
      <c r="D59" s="65" t="s">
        <v>181</v>
      </c>
      <c r="E59" s="65" t="s">
        <v>72</v>
      </c>
      <c r="F59" s="65" t="s">
        <v>83</v>
      </c>
      <c r="G59" s="76" t="s">
        <v>26</v>
      </c>
      <c r="H59" s="66">
        <v>0</v>
      </c>
      <c r="I59" s="66">
        <v>2</v>
      </c>
      <c r="J59" s="66">
        <v>0</v>
      </c>
      <c r="K59" s="66">
        <v>9</v>
      </c>
      <c r="L59" s="67">
        <v>2</v>
      </c>
      <c r="M59" s="76" t="s">
        <v>27</v>
      </c>
      <c r="N59" s="76" t="s">
        <v>28</v>
      </c>
      <c r="O59" s="100" t="s">
        <v>182</v>
      </c>
    </row>
    <row r="60" spans="1:31" s="105" customFormat="1">
      <c r="A60" s="64">
        <v>5</v>
      </c>
      <c r="B60" s="65" t="s">
        <v>166</v>
      </c>
      <c r="C60" s="65" t="s">
        <v>167</v>
      </c>
      <c r="D60" s="65" t="s">
        <v>168</v>
      </c>
      <c r="E60" s="65" t="s">
        <v>72</v>
      </c>
      <c r="F60" s="65" t="s">
        <v>83</v>
      </c>
      <c r="G60" s="76" t="s">
        <v>26</v>
      </c>
      <c r="H60" s="66">
        <v>0</v>
      </c>
      <c r="I60" s="66">
        <v>2</v>
      </c>
      <c r="J60" s="66">
        <v>0</v>
      </c>
      <c r="K60" s="66">
        <v>9</v>
      </c>
      <c r="L60" s="67">
        <v>3</v>
      </c>
      <c r="M60" s="76" t="s">
        <v>27</v>
      </c>
      <c r="N60" s="76" t="s">
        <v>28</v>
      </c>
      <c r="O60" s="100"/>
    </row>
    <row r="61" spans="1:31" s="105" customFormat="1" ht="24">
      <c r="A61" s="64">
        <v>5</v>
      </c>
      <c r="B61" s="65" t="s">
        <v>169</v>
      </c>
      <c r="C61" s="65" t="s">
        <v>170</v>
      </c>
      <c r="D61" s="65" t="s">
        <v>171</v>
      </c>
      <c r="E61" s="65" t="s">
        <v>72</v>
      </c>
      <c r="F61" s="65" t="s">
        <v>144</v>
      </c>
      <c r="G61" s="76" t="s">
        <v>26</v>
      </c>
      <c r="H61" s="66">
        <v>1</v>
      </c>
      <c r="I61" s="66">
        <v>0</v>
      </c>
      <c r="J61" s="66">
        <v>5</v>
      </c>
      <c r="K61" s="66">
        <v>0</v>
      </c>
      <c r="L61" s="67">
        <v>2</v>
      </c>
      <c r="M61" s="76" t="s">
        <v>27</v>
      </c>
      <c r="N61" s="76" t="s">
        <v>28</v>
      </c>
      <c r="O61" s="100" t="s">
        <v>172</v>
      </c>
    </row>
    <row r="62" spans="1:31" s="105" customFormat="1" ht="24">
      <c r="A62" s="64">
        <v>5</v>
      </c>
      <c r="B62" s="65" t="s">
        <v>173</v>
      </c>
      <c r="C62" s="65" t="s">
        <v>174</v>
      </c>
      <c r="D62" s="65" t="s">
        <v>175</v>
      </c>
      <c r="E62" s="65" t="s">
        <v>72</v>
      </c>
      <c r="F62" s="65" t="s">
        <v>217</v>
      </c>
      <c r="G62" s="76" t="s">
        <v>26</v>
      </c>
      <c r="H62" s="66">
        <v>1</v>
      </c>
      <c r="I62" s="66">
        <v>1</v>
      </c>
      <c r="J62" s="66">
        <v>5</v>
      </c>
      <c r="K62" s="66">
        <v>5</v>
      </c>
      <c r="L62" s="67">
        <v>3</v>
      </c>
      <c r="M62" s="76" t="s">
        <v>27</v>
      </c>
      <c r="N62" s="76" t="s">
        <v>28</v>
      </c>
      <c r="O62" s="100"/>
    </row>
    <row r="63" spans="1:31" s="105" customFormat="1" ht="24">
      <c r="A63" s="64">
        <v>5</v>
      </c>
      <c r="B63" s="65" t="s">
        <v>195</v>
      </c>
      <c r="C63" s="65" t="s">
        <v>196</v>
      </c>
      <c r="D63" s="65" t="s">
        <v>197</v>
      </c>
      <c r="E63" s="65"/>
      <c r="F63" s="65" t="s">
        <v>83</v>
      </c>
      <c r="G63" s="76" t="s">
        <v>26</v>
      </c>
      <c r="H63" s="66">
        <v>0</v>
      </c>
      <c r="I63" s="66">
        <v>0</v>
      </c>
      <c r="J63" s="66">
        <v>0</v>
      </c>
      <c r="K63" s="66">
        <v>0</v>
      </c>
      <c r="L63" s="67">
        <v>0</v>
      </c>
      <c r="M63" s="76" t="s">
        <v>219</v>
      </c>
      <c r="N63" s="76" t="s">
        <v>28</v>
      </c>
      <c r="O63" s="100"/>
    </row>
    <row r="64" spans="1:31" s="106" customFormat="1">
      <c r="A64" s="81"/>
      <c r="B64" s="69"/>
      <c r="C64" s="69"/>
      <c r="D64" s="69"/>
      <c r="E64" s="69"/>
      <c r="F64" s="69"/>
      <c r="G64" s="78"/>
      <c r="H64" s="70">
        <f>SUM(H55:H63)</f>
        <v>3</v>
      </c>
      <c r="I64" s="70">
        <f>SUM(I55:I63)</f>
        <v>12</v>
      </c>
      <c r="J64" s="70">
        <f>SUM(J55:J63)</f>
        <v>15</v>
      </c>
      <c r="K64" s="70">
        <f>SUM(K55:K63)</f>
        <v>55</v>
      </c>
      <c r="L64" s="70">
        <f>SUM(L55:L63)</f>
        <v>18</v>
      </c>
      <c r="M64" s="78"/>
      <c r="N64" s="78"/>
      <c r="O64" s="101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</row>
    <row r="65" spans="1:31" s="106" customFormat="1" ht="24">
      <c r="A65" s="68"/>
      <c r="B65" s="69"/>
      <c r="C65" s="69"/>
      <c r="D65" s="69"/>
      <c r="E65" s="69"/>
      <c r="F65" s="69"/>
      <c r="G65" s="109" t="s">
        <v>56</v>
      </c>
      <c r="H65" s="112">
        <f>SUM(H64:I64)*14</f>
        <v>210</v>
      </c>
      <c r="I65" s="113"/>
      <c r="J65" s="112">
        <f>SUM(J64:K64)</f>
        <v>70</v>
      </c>
      <c r="K65" s="113"/>
      <c r="L65" s="70"/>
      <c r="M65" s="78"/>
      <c r="N65" s="78"/>
      <c r="O65" s="101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</row>
    <row r="66" spans="1:31" s="107" customFormat="1">
      <c r="A66" s="71">
        <v>6</v>
      </c>
      <c r="B66" s="72" t="s">
        <v>201</v>
      </c>
      <c r="C66" s="72" t="s">
        <v>202</v>
      </c>
      <c r="D66" s="72" t="s">
        <v>203</v>
      </c>
      <c r="E66" s="72"/>
      <c r="F66" s="72" t="s">
        <v>83</v>
      </c>
      <c r="G66" s="79" t="s">
        <v>26</v>
      </c>
      <c r="H66" s="73">
        <v>0</v>
      </c>
      <c r="I66" s="73">
        <v>0</v>
      </c>
      <c r="J66" s="73">
        <v>0</v>
      </c>
      <c r="K66" s="73">
        <v>0</v>
      </c>
      <c r="L66" s="74">
        <v>4</v>
      </c>
      <c r="M66" s="79"/>
      <c r="N66" s="79"/>
      <c r="O66" s="102" t="s">
        <v>204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</row>
    <row r="67" spans="1:31" s="106" customFormat="1">
      <c r="A67" s="81"/>
      <c r="B67" s="69"/>
      <c r="C67" s="69"/>
      <c r="D67" s="69"/>
      <c r="E67" s="69"/>
      <c r="F67" s="69"/>
      <c r="G67" s="78"/>
      <c r="H67" s="70">
        <f>SUM(H66:H66)</f>
        <v>0</v>
      </c>
      <c r="I67" s="70">
        <f>SUM(I66:I66)</f>
        <v>0</v>
      </c>
      <c r="J67" s="70">
        <f>SUM(J66:J66)</f>
        <v>0</v>
      </c>
      <c r="K67" s="70">
        <v>0</v>
      </c>
      <c r="L67" s="70">
        <f>SUM(L66:L66)</f>
        <v>4</v>
      </c>
      <c r="M67" s="78"/>
      <c r="N67" s="78"/>
      <c r="O67" s="101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</row>
    <row r="68" spans="1:31" s="106" customFormat="1" ht="24">
      <c r="A68" s="68"/>
      <c r="B68" s="69"/>
      <c r="C68" s="69"/>
      <c r="D68" s="69"/>
      <c r="E68" s="69"/>
      <c r="F68" s="69"/>
      <c r="G68" s="109" t="s">
        <v>56</v>
      </c>
      <c r="H68" s="112">
        <f>SUM(H67:I67)*14</f>
        <v>0</v>
      </c>
      <c r="I68" s="113"/>
      <c r="J68" s="112">
        <f>SUM(J67:K67)</f>
        <v>0</v>
      </c>
      <c r="K68" s="113"/>
      <c r="L68" s="70"/>
      <c r="M68" s="78"/>
      <c r="N68" s="78"/>
      <c r="O68" s="101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</row>
    <row r="69" spans="1:31" s="105" customFormat="1">
      <c r="A69" s="64">
        <v>7</v>
      </c>
      <c r="B69" s="65" t="s">
        <v>205</v>
      </c>
      <c r="C69" s="65" t="s">
        <v>206</v>
      </c>
      <c r="D69" s="65" t="s">
        <v>207</v>
      </c>
      <c r="E69" s="65"/>
      <c r="F69" s="65" t="s">
        <v>83</v>
      </c>
      <c r="G69" s="76" t="s">
        <v>26</v>
      </c>
      <c r="H69" s="66">
        <v>0</v>
      </c>
      <c r="I69" s="66">
        <v>0</v>
      </c>
      <c r="J69" s="66">
        <v>0</v>
      </c>
      <c r="K69" s="66">
        <v>0</v>
      </c>
      <c r="L69" s="67">
        <v>4</v>
      </c>
      <c r="M69" s="76"/>
      <c r="N69" s="76"/>
      <c r="O69" s="100" t="s">
        <v>204</v>
      </c>
    </row>
    <row r="70" spans="1:31" s="106" customFormat="1">
      <c r="A70" s="81"/>
      <c r="B70" s="82"/>
      <c r="C70" s="82"/>
      <c r="D70" s="82"/>
      <c r="E70" s="82"/>
      <c r="F70" s="82"/>
      <c r="G70" s="83"/>
      <c r="H70" s="82">
        <f>SUM(H69:H69)</f>
        <v>0</v>
      </c>
      <c r="I70" s="82">
        <f>SUM(I69:I69)</f>
        <v>0</v>
      </c>
      <c r="J70" s="82">
        <f>SUM(J69:J69)</f>
        <v>0</v>
      </c>
      <c r="K70" s="82">
        <f>SUM(K69:K69)</f>
        <v>0</v>
      </c>
      <c r="L70" s="82">
        <f>SUM(L69:L69)</f>
        <v>4</v>
      </c>
      <c r="M70" s="83"/>
      <c r="N70" s="83"/>
      <c r="O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106" customFormat="1" ht="24">
      <c r="A71" s="84"/>
      <c r="B71" s="85"/>
      <c r="C71" s="85"/>
      <c r="D71" s="85"/>
      <c r="E71" s="85"/>
      <c r="F71" s="85"/>
      <c r="G71" s="110" t="s">
        <v>56</v>
      </c>
      <c r="H71" s="86">
        <f>SUM(H70:I70)*14</f>
        <v>0</v>
      </c>
      <c r="I71" s="86"/>
      <c r="J71" s="86">
        <f>SUM(J70:K70)</f>
        <v>0</v>
      </c>
      <c r="K71" s="85"/>
      <c r="L71" s="85"/>
      <c r="M71" s="87"/>
      <c r="N71" s="87"/>
      <c r="O71" s="104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>
      <c r="A72" s="24"/>
      <c r="B72" s="20"/>
      <c r="C72" s="20"/>
      <c r="D72" s="20"/>
      <c r="E72" s="20"/>
      <c r="F72" s="20"/>
      <c r="G72" s="25"/>
      <c r="H72" s="21"/>
      <c r="I72" s="21"/>
      <c r="J72" s="21"/>
      <c r="K72" s="21"/>
      <c r="L72" s="22"/>
      <c r="M72" s="23"/>
      <c r="N72" s="23"/>
      <c r="O72" s="20"/>
    </row>
    <row r="73" spans="1:31">
      <c r="A73" s="12"/>
      <c r="B73" s="13"/>
      <c r="C73" s="15"/>
      <c r="D73" s="13"/>
      <c r="E73" s="13"/>
      <c r="F73" s="13"/>
      <c r="G73" s="18"/>
      <c r="H73" s="16"/>
      <c r="I73" s="16"/>
      <c r="J73" s="16"/>
      <c r="K73" s="16"/>
      <c r="L73" s="17"/>
      <c r="M73" s="18"/>
      <c r="N73" s="18"/>
      <c r="O73" s="13"/>
    </row>
    <row r="74" spans="1:31">
      <c r="A74" s="14"/>
      <c r="B74" s="13"/>
      <c r="C74" s="15"/>
      <c r="D74" s="13"/>
      <c r="E74" s="13"/>
      <c r="F74" s="13"/>
      <c r="G74" s="18"/>
      <c r="H74" s="16"/>
      <c r="I74" s="16"/>
      <c r="J74" s="16"/>
      <c r="K74" s="16"/>
      <c r="L74" s="17"/>
      <c r="M74" s="18"/>
      <c r="N74" s="18"/>
      <c r="O74" s="13"/>
    </row>
    <row r="75" spans="1:31">
      <c r="A75" s="14"/>
    </row>
    <row r="76" spans="1:31" s="7" customFormat="1">
      <c r="A76" s="1"/>
      <c r="B76" s="2"/>
      <c r="C76" s="3"/>
      <c r="D76" s="2"/>
      <c r="E76" s="2"/>
      <c r="F76" s="2"/>
      <c r="G76" s="6"/>
      <c r="H76" s="4"/>
      <c r="I76" s="4"/>
      <c r="J76" s="4"/>
      <c r="K76" s="4"/>
      <c r="L76" s="5"/>
      <c r="M76" s="6"/>
      <c r="N76" s="6"/>
      <c r="O76" s="2"/>
    </row>
  </sheetData>
  <mergeCells count="25">
    <mergeCell ref="J20:K20"/>
    <mergeCell ref="L8:L9"/>
    <mergeCell ref="M8:M9"/>
    <mergeCell ref="H20:I20"/>
    <mergeCell ref="O8:O9"/>
    <mergeCell ref="H8:I8"/>
    <mergeCell ref="J8:K8"/>
    <mergeCell ref="A8:A9"/>
    <mergeCell ref="B8:B9"/>
    <mergeCell ref="C8:C9"/>
    <mergeCell ref="D8:D9"/>
    <mergeCell ref="N8:N9"/>
    <mergeCell ref="E8:E9"/>
    <mergeCell ref="G8:G9"/>
    <mergeCell ref="F8:F9"/>
    <mergeCell ref="J54:K54"/>
    <mergeCell ref="J65:K65"/>
    <mergeCell ref="H65:I65"/>
    <mergeCell ref="H68:I68"/>
    <mergeCell ref="H32:I32"/>
    <mergeCell ref="H43:I43"/>
    <mergeCell ref="J32:K32"/>
    <mergeCell ref="J43:K43"/>
    <mergeCell ref="J68:K68"/>
    <mergeCell ref="H54:I54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2018-06-04T06:23:31Z</dcterms:modified>
</cp:coreProperties>
</file>