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BA után" sheetId="5" r:id="rId1"/>
  </sheets>
  <definedNames>
    <definedName name="_xlnm.Print_Area" localSheetId="0">'BA után'!$A$1:$O$62</definedName>
  </definedNames>
  <calcPr calcId="125725"/>
</workbook>
</file>

<file path=xl/calcChain.xml><?xml version="1.0" encoding="utf-8"?>
<calcChain xmlns="http://schemas.openxmlformats.org/spreadsheetml/2006/main">
  <c r="H18" i="5"/>
  <c r="J18"/>
  <c r="L18"/>
  <c r="H27"/>
  <c r="J27"/>
  <c r="L27"/>
  <c r="J36"/>
  <c r="J46" l="1"/>
  <c r="H58"/>
  <c r="L46"/>
  <c r="H46"/>
  <c r="I58"/>
  <c r="K46"/>
  <c r="I46"/>
  <c r="K27"/>
  <c r="J28" s="1"/>
  <c r="I27"/>
  <c r="H28" s="1"/>
  <c r="K58"/>
  <c r="K61"/>
  <c r="I61"/>
  <c r="I55"/>
  <c r="K36"/>
  <c r="J37" s="1"/>
  <c r="I36"/>
  <c r="K18"/>
  <c r="J19" s="1"/>
  <c r="I18"/>
  <c r="H19" s="1"/>
  <c r="J47" l="1"/>
  <c r="H47"/>
  <c r="H59"/>
  <c r="J58"/>
  <c r="J59" s="1"/>
  <c r="J61"/>
  <c r="J62" s="1"/>
  <c r="H61"/>
  <c r="H62" s="1"/>
  <c r="L58"/>
  <c r="L61"/>
  <c r="K55"/>
  <c r="H36"/>
  <c r="H37" s="1"/>
  <c r="L36"/>
  <c r="J55"/>
  <c r="H55"/>
  <c r="H56" s="1"/>
  <c r="L55"/>
  <c r="J56" l="1"/>
  <c r="O5" s="1"/>
  <c r="N5"/>
</calcChain>
</file>

<file path=xl/sharedStrings.xml><?xml version="1.0" encoding="utf-8"?>
<sst xmlns="http://schemas.openxmlformats.org/spreadsheetml/2006/main" count="375" uniqueCount="192">
  <si>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</si>
  <si>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</si>
  <si>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</si>
  <si>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</si>
  <si>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</si>
  <si>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</si>
  <si>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</si>
  <si>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</si>
  <si>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</si>
  <si>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</si>
  <si>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</si>
  <si>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</si>
  <si>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</si>
  <si>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</si>
  <si>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</si>
  <si>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</si>
  <si>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</si>
  <si>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</si>
  <si>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</si>
  <si>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</si>
  <si>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</si>
  <si>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</si>
  <si>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</si>
  <si>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</si>
  <si>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</si>
  <si>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</si>
  <si>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</si>
  <si>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</si>
  <si>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</si>
  <si>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</si>
  <si>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>G</t>
  </si>
  <si>
    <t>BIO1003</t>
  </si>
  <si>
    <t>KOI</t>
  </si>
  <si>
    <t>BIO1004</t>
  </si>
  <si>
    <t>TO1010</t>
  </si>
  <si>
    <t xml:space="preserve">Kémiai alapismeretek II. </t>
  </si>
  <si>
    <t>Dr. Simon Csaba</t>
  </si>
  <si>
    <t>BIO1005</t>
  </si>
  <si>
    <t>Sejtbiológia</t>
  </si>
  <si>
    <t>BIO1008</t>
  </si>
  <si>
    <t>Dr. Szabó Sándor</t>
  </si>
  <si>
    <t>Dr. Molnár Mónika</t>
  </si>
  <si>
    <t>BIO1009</t>
  </si>
  <si>
    <t>TO1011</t>
  </si>
  <si>
    <t>Környezettani alapismeretek</t>
  </si>
  <si>
    <t>Dr. Kiss Ferenc</t>
  </si>
  <si>
    <t>BIO1014</t>
  </si>
  <si>
    <t>Biokémia I.</t>
  </si>
  <si>
    <t>BIO1001</t>
  </si>
  <si>
    <t>Dr. János István</t>
  </si>
  <si>
    <t>BIO1002</t>
  </si>
  <si>
    <t>TO1008</t>
  </si>
  <si>
    <t>Informatika</t>
  </si>
  <si>
    <t>Dr. Ionescu Klára</t>
  </si>
  <si>
    <t>BIO1019</t>
  </si>
  <si>
    <t>BIO1028</t>
  </si>
  <si>
    <t>BIO1029</t>
  </si>
  <si>
    <t>Biotechnológia</t>
  </si>
  <si>
    <t>BIO1006</t>
  </si>
  <si>
    <t>BIO1007</t>
  </si>
  <si>
    <t>TO1009</t>
  </si>
  <si>
    <t>Kémiai alapismeretek I.</t>
  </si>
  <si>
    <t>BIO1015</t>
  </si>
  <si>
    <t>Mikrobiológia</t>
  </si>
  <si>
    <t>BIO1020</t>
  </si>
  <si>
    <t>Terepgyakorlat II.</t>
  </si>
  <si>
    <t>BIO1030</t>
  </si>
  <si>
    <t>BIO1011</t>
  </si>
  <si>
    <t>Ökológia alapjai I.</t>
  </si>
  <si>
    <t>Dr. Szép Tibor</t>
  </si>
  <si>
    <t>BIO1013</t>
  </si>
  <si>
    <t>Viselkedésökológia</t>
  </si>
  <si>
    <t>Dr. Mónus Ferenc</t>
  </si>
  <si>
    <t>BIO1016</t>
  </si>
  <si>
    <t>Természetvédelem</t>
  </si>
  <si>
    <t>BIO1032</t>
  </si>
  <si>
    <t xml:space="preserve">Állatismeret II. </t>
  </si>
  <si>
    <t>BIO8001</t>
  </si>
  <si>
    <t xml:space="preserve">A biológia tanítása I. </t>
  </si>
  <si>
    <t>BIO1010</t>
  </si>
  <si>
    <t>Humánbiológia</t>
  </si>
  <si>
    <t>BIO1017</t>
  </si>
  <si>
    <t>Evolúcióbiológia és populáció genetika</t>
  </si>
  <si>
    <t>BIO8002</t>
  </si>
  <si>
    <t xml:space="preserve">A biológia tanítása II. </t>
  </si>
  <si>
    <t>BIO1021</t>
  </si>
  <si>
    <t>BIO1023</t>
  </si>
  <si>
    <t>Növényélettan</t>
  </si>
  <si>
    <t>Dr. Halász Judit</t>
  </si>
  <si>
    <t>BIO1024</t>
  </si>
  <si>
    <t>Biogeográfia</t>
  </si>
  <si>
    <t>BIO8003</t>
  </si>
  <si>
    <t>BIO1022</t>
  </si>
  <si>
    <t>Állatélettan</t>
  </si>
  <si>
    <t>BIO1025</t>
  </si>
  <si>
    <t>BIO1026</t>
  </si>
  <si>
    <t>Egészségtan</t>
  </si>
  <si>
    <t>BIO8004</t>
  </si>
  <si>
    <t>Szakmódszertan, Komplex tantárgypedagógia</t>
  </si>
  <si>
    <t>BIO4000</t>
  </si>
  <si>
    <t xml:space="preserve">Szakmai zárószigorlat </t>
  </si>
  <si>
    <t>S</t>
  </si>
  <si>
    <t>BIO2001</t>
  </si>
  <si>
    <t>Szakdolgozat</t>
  </si>
  <si>
    <t>BIO2002</t>
  </si>
  <si>
    <t>Thesis I.</t>
  </si>
  <si>
    <t>Plant Anatomy I.</t>
  </si>
  <si>
    <t>Cell biology</t>
  </si>
  <si>
    <t>Zoological Taxonomy I.</t>
  </si>
  <si>
    <t>Human Biology</t>
  </si>
  <si>
    <t>Behavioural Ecology</t>
  </si>
  <si>
    <t xml:space="preserve">Introduction to Information Technology </t>
  </si>
  <si>
    <t xml:space="preserve">Introduction to Chemistry 1 </t>
  </si>
  <si>
    <t>Foundations of chemistry II.</t>
  </si>
  <si>
    <t>Introduction to Environmental Science</t>
  </si>
  <si>
    <t>MII</t>
  </si>
  <si>
    <t xml:space="preserve">Microbiology </t>
  </si>
  <si>
    <t>Conservation Biology</t>
  </si>
  <si>
    <t>Evolution</t>
  </si>
  <si>
    <t>Field Pratice (Botany)</t>
  </si>
  <si>
    <t>Field Pratice (Zoological Taxonomy)</t>
  </si>
  <si>
    <t>Biogeography</t>
  </si>
  <si>
    <t>Biochemistry (Practical demonstration)</t>
  </si>
  <si>
    <t>Biotechnology</t>
  </si>
  <si>
    <t>Zoology II.</t>
  </si>
  <si>
    <t>Biology teacher methodology I.</t>
  </si>
  <si>
    <t>Biology teacher methodology II.</t>
  </si>
  <si>
    <t>Biology teacher methodology III.</t>
  </si>
  <si>
    <t>BIO1003, BIO1004</t>
  </si>
  <si>
    <t>AIB1004</t>
  </si>
  <si>
    <t>BIO1001, BIO1002</t>
  </si>
  <si>
    <t>BIO1006, BIO1008</t>
  </si>
  <si>
    <t>BIO1005, BIO1014</t>
  </si>
  <si>
    <t>Terepgyakorlat I.</t>
  </si>
  <si>
    <t>Biokémia II.</t>
  </si>
  <si>
    <t>A biológia tanítása III.</t>
  </si>
  <si>
    <t/>
  </si>
  <si>
    <t>Hygiene</t>
  </si>
  <si>
    <t>Szakfelelős: Dr. Szép Tibor</t>
  </si>
  <si>
    <t>Osztatlan tanárképzési szak: biológiatanár (egészségtan) (természettudományi gyakorlatok)</t>
  </si>
  <si>
    <t>Dobróné dr. Tóth Márta</t>
  </si>
  <si>
    <t>Dr. Hörcsik Tibor Zsolt</t>
  </si>
  <si>
    <t>Növényszervezettan I.</t>
  </si>
  <si>
    <t>Növényszervezettan II.</t>
  </si>
  <si>
    <t>Plant Anatomy II. (Pratical demonstration)</t>
  </si>
  <si>
    <t>Állatanatómia I.</t>
  </si>
  <si>
    <t>Állatanatómia II.</t>
  </si>
  <si>
    <t>Zoological Anatomy II (Pracitical demonstration)</t>
  </si>
  <si>
    <t>Zoological Anatomy I</t>
  </si>
  <si>
    <t>Növényrendszertan I.</t>
  </si>
  <si>
    <t>Növényrendszertan II.</t>
  </si>
  <si>
    <t>Plant Taxonomy II (Pratical demonstration)</t>
  </si>
  <si>
    <t>Plant Taxonomy I</t>
  </si>
  <si>
    <t>Comparative Animal Physiology</t>
  </si>
  <si>
    <t>Biochemistry I</t>
  </si>
  <si>
    <r>
      <t>Ecolo</t>
    </r>
    <r>
      <rPr>
        <sz val="9"/>
        <rFont val="Arial"/>
        <family val="2"/>
        <charset val="238"/>
      </rPr>
      <t>gy I</t>
    </r>
  </si>
  <si>
    <t>Molekuláris biológia alapjai I.</t>
  </si>
  <si>
    <t>Molecular Biology I</t>
  </si>
  <si>
    <t>Plant Physiology</t>
  </si>
  <si>
    <t>Állatrendszertan I.</t>
  </si>
  <si>
    <t>Állatrendszertan II.</t>
  </si>
  <si>
    <t xml:space="preserve">Zoological Taxonomy II. (Pratical demonstration) </t>
  </si>
  <si>
    <t>Molekuláris biológia alapjai II.</t>
  </si>
  <si>
    <t>Molecular Biology II</t>
  </si>
  <si>
    <t>Genetika I.</t>
  </si>
  <si>
    <t>Genetics I</t>
  </si>
  <si>
    <t>BBI1103</t>
  </si>
  <si>
    <t>BBI1104</t>
  </si>
  <si>
    <t>BBI1105</t>
  </si>
  <si>
    <t>BBI1106</t>
  </si>
  <si>
    <t>BBI1205</t>
  </si>
  <si>
    <t>BBI1201</t>
  </si>
  <si>
    <t>BBI1202</t>
  </si>
  <si>
    <t>BBI1208</t>
  </si>
  <si>
    <t>BBI1108</t>
  </si>
  <si>
    <t>BBI1110</t>
  </si>
  <si>
    <t>BBI1116</t>
  </si>
  <si>
    <t>BBI1210</t>
  </si>
  <si>
    <t>BBI1107</t>
  </si>
  <si>
    <t>BBI1203</t>
  </si>
  <si>
    <t>BBI1204</t>
  </si>
  <si>
    <t>BBI1207</t>
  </si>
  <si>
    <t>BBI1119</t>
  </si>
  <si>
    <t>BBI1218</t>
  </si>
  <si>
    <t>BBI1217</t>
  </si>
  <si>
    <t>BBI1219</t>
  </si>
  <si>
    <t>BBI1112</t>
  </si>
  <si>
    <t>BBI1115</t>
  </si>
  <si>
    <t>BBI1206</t>
  </si>
  <si>
    <t>BBI1122</t>
  </si>
  <si>
    <t>BAI0055</t>
  </si>
  <si>
    <t>BBI1111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</si>
</sst>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vertical="center"/>
    </xf>
    <xf numFmtId="1" fontId="7" fillId="0" borderId="12" xfId="0" applyNumberFormat="1" applyFont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1" fontId="12" fillId="2" borderId="12" xfId="0" applyNumberFormat="1" applyFont="1" applyFill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" fontId="11" fillId="2" borderId="12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vertical="center" wrapText="1"/>
    </xf>
    <xf numFmtId="1" fontId="12" fillId="8" borderId="12" xfId="0" applyNumberFormat="1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/>
    </xf>
    <xf numFmtId="1" fontId="1" fillId="7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/>
    </xf>
    <xf numFmtId="1" fontId="11" fillId="0" borderId="22" xfId="0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1" fontId="11" fillId="3" borderId="22" xfId="0" applyNumberFormat="1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vertical="center" wrapText="1"/>
    </xf>
    <xf numFmtId="1" fontId="11" fillId="8" borderId="22" xfId="0" applyNumberFormat="1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0" fontId="19" fillId="6" borderId="27" xfId="0" applyFont="1" applyFill="1" applyBorder="1" applyAlignment="1"/>
    <xf numFmtId="0" fontId="17" fillId="6" borderId="28" xfId="0" applyFont="1" applyFill="1" applyBorder="1" applyAlignment="1">
      <alignment vertical="center" wrapText="1"/>
    </xf>
    <xf numFmtId="0" fontId="17" fillId="6" borderId="28" xfId="0" applyFont="1" applyFill="1" applyBorder="1" applyAlignment="1">
      <alignment vertical="center"/>
    </xf>
    <xf numFmtId="0" fontId="18" fillId="6" borderId="28" xfId="0" applyFont="1" applyFill="1" applyBorder="1" applyAlignment="1">
      <alignment horizontal="center" vertical="center"/>
    </xf>
    <xf numFmtId="1" fontId="1" fillId="6" borderId="28" xfId="0" applyNumberFormat="1" applyFont="1" applyFill="1" applyBorder="1" applyAlignment="1">
      <alignment horizontal="center" vertical="center"/>
    </xf>
    <xf numFmtId="1" fontId="1" fillId="6" borderId="28" xfId="0" applyNumberFormat="1" applyFont="1" applyFill="1" applyBorder="1" applyAlignment="1">
      <alignment horizontal="left" vertical="center"/>
    </xf>
    <xf numFmtId="1" fontId="1" fillId="0" borderId="28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left" vertical="center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1" fillId="0" borderId="23" xfId="0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1" fontId="7" fillId="0" borderId="23" xfId="0" applyNumberFormat="1" applyFont="1" applyFill="1" applyBorder="1" applyAlignment="1">
      <alignment horizontal="center" vertical="center"/>
    </xf>
    <xf numFmtId="1" fontId="1" fillId="0" borderId="23" xfId="0" applyNumberFormat="1" applyFont="1" applyFill="1" applyBorder="1" applyAlignment="1">
      <alignment horizontal="right" vertical="center"/>
    </xf>
    <xf numFmtId="1" fontId="5" fillId="0" borderId="20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1" fontId="11" fillId="0" borderId="35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vertical="center" wrapText="1"/>
    </xf>
    <xf numFmtId="1" fontId="11" fillId="0" borderId="22" xfId="0" applyNumberFormat="1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1" fontId="11" fillId="8" borderId="24" xfId="0" applyNumberFormat="1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1" fontId="12" fillId="8" borderId="25" xfId="0" applyNumberFormat="1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vertical="center" wrapText="1"/>
    </xf>
    <xf numFmtId="1" fontId="15" fillId="2" borderId="12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" fontId="15" fillId="8" borderId="25" xfId="0" applyNumberFormat="1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15" fillId="2" borderId="25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31" xfId="0" applyNumberFormat="1" applyFont="1" applyFill="1" applyBorder="1" applyAlignment="1">
      <alignment horizontal="center" vertical="center"/>
    </xf>
    <xf numFmtId="1" fontId="6" fillId="4" borderId="33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2</xdr:col>
      <xdr:colOff>866775</xdr:colOff>
      <xdr:row>5</xdr:row>
      <xdr:rowOff>171804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1876425" cy="1067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"/>
  <sheetViews>
    <sheetView tabSelected="1" showRuler="0" zoomScale="85" zoomScaleNormal="85" zoomScalePageLayoutView="85" workbookViewId="0">
      <selection activeCell="N52" sqref="N52"/>
    </sheetView>
  </sheetViews>
  <sheetFormatPr defaultRowHeight="15"/>
  <cols>
    <col min="1" max="1" width="5.28515625" style="3" customWidth="1"/>
    <col min="2" max="2" width="10" style="1" customWidth="1"/>
    <col min="3" max="3" width="26.140625" style="2" customWidth="1"/>
    <col min="4" max="4" width="32.5703125" style="2" customWidth="1"/>
    <col min="5" max="5" width="10" style="2" customWidth="1"/>
    <col min="6" max="6" width="29.140625" style="1" customWidth="1"/>
    <col min="7" max="7" width="9.42578125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7.42578125" style="5" customWidth="1"/>
    <col min="14" max="14" width="9.140625" style="5" customWidth="1"/>
    <col min="15" max="15" width="14" style="1" customWidth="1"/>
  </cols>
  <sheetData>
    <row r="1" spans="1:16">
      <c r="A1" s="86"/>
      <c r="B1" s="70"/>
      <c r="C1" s="71"/>
      <c r="D1" s="87" t="s">
        <v>139</v>
      </c>
      <c r="E1" s="88"/>
      <c r="F1" s="89"/>
      <c r="G1" s="90"/>
      <c r="H1" s="91"/>
      <c r="I1" s="91"/>
      <c r="J1" s="92"/>
      <c r="K1" s="93"/>
      <c r="L1" s="94" t="s">
        <v>138</v>
      </c>
      <c r="M1" s="95"/>
      <c r="N1" s="95"/>
      <c r="O1" s="96"/>
    </row>
    <row r="2" spans="1:16">
      <c r="A2" s="97"/>
      <c r="B2" s="73"/>
      <c r="C2" s="9"/>
      <c r="D2" s="46" t="s">
        <v>24</v>
      </c>
      <c r="E2" s="47"/>
      <c r="F2" s="48"/>
      <c r="G2" s="67"/>
      <c r="H2" s="49"/>
      <c r="I2" s="49"/>
      <c r="J2" s="49"/>
      <c r="K2" s="23"/>
      <c r="L2" s="24"/>
      <c r="M2" s="20"/>
      <c r="N2" s="20"/>
      <c r="O2" s="98"/>
    </row>
    <row r="3" spans="1:16">
      <c r="A3" s="72"/>
      <c r="B3" s="73"/>
      <c r="C3" s="9"/>
      <c r="D3" s="27" t="s">
        <v>25</v>
      </c>
      <c r="E3" s="50" t="s">
        <v>0</v>
      </c>
      <c r="F3" s="28"/>
      <c r="G3" s="20"/>
      <c r="H3" s="23"/>
      <c r="I3" s="23"/>
      <c r="J3" s="23"/>
      <c r="K3" s="21"/>
      <c r="L3" s="24"/>
      <c r="M3" s="21"/>
      <c r="N3" s="51"/>
      <c r="O3" s="99"/>
    </row>
    <row r="4" spans="1:16">
      <c r="A4" s="72"/>
      <c r="B4" s="73"/>
      <c r="C4" s="9"/>
      <c r="D4" s="27" t="s">
        <v>26</v>
      </c>
      <c r="E4" s="52" t="s">
        <v>27</v>
      </c>
      <c r="F4" s="28"/>
      <c r="G4" s="20"/>
      <c r="H4" s="23"/>
      <c r="I4" s="23"/>
      <c r="J4" s="23"/>
      <c r="K4" s="21"/>
      <c r="L4" s="24"/>
      <c r="M4" s="21"/>
      <c r="N4" s="22" t="s">
        <v>1</v>
      </c>
      <c r="O4" s="100" t="s">
        <v>2</v>
      </c>
    </row>
    <row r="5" spans="1:16">
      <c r="A5" s="72"/>
      <c r="B5" s="73"/>
      <c r="C5" s="9"/>
      <c r="D5" s="29" t="s">
        <v>28</v>
      </c>
      <c r="E5" s="52">
        <v>200</v>
      </c>
      <c r="F5" s="28"/>
      <c r="G5" s="20"/>
      <c r="H5" s="23"/>
      <c r="I5" s="23"/>
      <c r="J5" s="23"/>
      <c r="K5" s="21" t="s">
        <v>4</v>
      </c>
      <c r="L5" s="24"/>
      <c r="M5" s="21"/>
      <c r="N5" s="22">
        <f>SUM(H19,H28,H37,H47,H56,H59,H62)</f>
        <v>1120</v>
      </c>
      <c r="O5" s="100">
        <f>SUM(J19,J28,J37,J47,J56,J59,J62)</f>
        <v>364</v>
      </c>
    </row>
    <row r="6" spans="1:16">
      <c r="A6" s="74"/>
      <c r="B6" s="26"/>
      <c r="C6" s="25"/>
      <c r="D6" s="53" t="s">
        <v>3</v>
      </c>
      <c r="E6" s="54" t="s">
        <v>29</v>
      </c>
      <c r="F6" s="54"/>
      <c r="G6" s="20"/>
      <c r="H6" s="23"/>
      <c r="I6" s="23"/>
      <c r="J6" s="23"/>
      <c r="K6" s="23"/>
      <c r="L6" s="55"/>
      <c r="M6" s="51"/>
      <c r="N6" s="55"/>
      <c r="O6" s="101"/>
    </row>
    <row r="7" spans="1:16" ht="15" customHeight="1">
      <c r="A7" s="102" t="s">
        <v>5</v>
      </c>
      <c r="B7" s="73"/>
      <c r="C7" s="10"/>
      <c r="D7" s="56"/>
      <c r="E7" s="57"/>
      <c r="F7" s="58"/>
      <c r="G7" s="68"/>
      <c r="H7" s="60"/>
      <c r="I7" s="60"/>
      <c r="J7" s="60"/>
      <c r="K7" s="61"/>
      <c r="L7" s="58"/>
      <c r="M7" s="59"/>
      <c r="N7" s="58"/>
      <c r="O7" s="103"/>
    </row>
    <row r="8" spans="1:16" ht="44.25" customHeight="1">
      <c r="A8" s="129" t="s">
        <v>6</v>
      </c>
      <c r="B8" s="119" t="s">
        <v>7</v>
      </c>
      <c r="C8" s="119" t="s">
        <v>8</v>
      </c>
      <c r="D8" s="119" t="s">
        <v>9</v>
      </c>
      <c r="E8" s="119" t="s">
        <v>10</v>
      </c>
      <c r="F8" s="127" t="s">
        <v>11</v>
      </c>
      <c r="G8" s="119" t="s">
        <v>12</v>
      </c>
      <c r="H8" s="123" t="s">
        <v>13</v>
      </c>
      <c r="I8" s="124"/>
      <c r="J8" s="123" t="s">
        <v>14</v>
      </c>
      <c r="K8" s="124"/>
      <c r="L8" s="125" t="s">
        <v>15</v>
      </c>
      <c r="M8" s="119" t="s">
        <v>16</v>
      </c>
      <c r="N8" s="119" t="s">
        <v>17</v>
      </c>
      <c r="O8" s="117" t="s">
        <v>18</v>
      </c>
    </row>
    <row r="9" spans="1:16" ht="26.25" customHeight="1">
      <c r="A9" s="130"/>
      <c r="B9" s="120"/>
      <c r="C9" s="120"/>
      <c r="D9" s="120"/>
      <c r="E9" s="120"/>
      <c r="F9" s="128"/>
      <c r="G9" s="120"/>
      <c r="H9" s="8" t="s">
        <v>19</v>
      </c>
      <c r="I9" s="7" t="s">
        <v>20</v>
      </c>
      <c r="J9" s="8" t="s">
        <v>19</v>
      </c>
      <c r="K9" s="7" t="s">
        <v>20</v>
      </c>
      <c r="L9" s="126"/>
      <c r="M9" s="120"/>
      <c r="N9" s="120"/>
      <c r="O9" s="118"/>
    </row>
    <row r="10" spans="1:16" s="64" customFormat="1">
      <c r="A10" s="104">
        <v>1</v>
      </c>
      <c r="B10" s="62" t="s">
        <v>31</v>
      </c>
      <c r="C10" s="62" t="s">
        <v>142</v>
      </c>
      <c r="D10" s="62" t="s">
        <v>106</v>
      </c>
      <c r="E10" s="62" t="s">
        <v>136</v>
      </c>
      <c r="F10" s="62" t="s">
        <v>140</v>
      </c>
      <c r="G10" s="63" t="s">
        <v>32</v>
      </c>
      <c r="H10" s="63">
        <v>2</v>
      </c>
      <c r="I10" s="63">
        <v>0</v>
      </c>
      <c r="J10" s="63">
        <v>9</v>
      </c>
      <c r="K10" s="63">
        <v>0</v>
      </c>
      <c r="L10" s="63">
        <v>3</v>
      </c>
      <c r="M10" s="63" t="s">
        <v>21</v>
      </c>
      <c r="N10" s="63" t="s">
        <v>22</v>
      </c>
      <c r="O10" s="105" t="s">
        <v>166</v>
      </c>
      <c r="P10" s="83"/>
    </row>
    <row r="11" spans="1:16" s="65" customFormat="1" ht="24">
      <c r="A11" s="75">
        <v>1</v>
      </c>
      <c r="B11" s="30" t="s">
        <v>33</v>
      </c>
      <c r="C11" s="30" t="s">
        <v>143</v>
      </c>
      <c r="D11" s="30" t="s">
        <v>144</v>
      </c>
      <c r="E11" s="30" t="s">
        <v>136</v>
      </c>
      <c r="F11" s="62" t="s">
        <v>140</v>
      </c>
      <c r="G11" s="42" t="s">
        <v>32</v>
      </c>
      <c r="H11" s="42">
        <v>0</v>
      </c>
      <c r="I11" s="42">
        <v>2</v>
      </c>
      <c r="J11" s="42">
        <v>0</v>
      </c>
      <c r="K11" s="42">
        <v>9</v>
      </c>
      <c r="L11" s="42">
        <v>2</v>
      </c>
      <c r="M11" s="42" t="s">
        <v>30</v>
      </c>
      <c r="N11" s="42" t="s">
        <v>22</v>
      </c>
      <c r="O11" s="76" t="s">
        <v>167</v>
      </c>
      <c r="P11" s="84"/>
    </row>
    <row r="12" spans="1:16" s="65" customFormat="1">
      <c r="A12" s="75">
        <v>1</v>
      </c>
      <c r="B12" s="30" t="s">
        <v>34</v>
      </c>
      <c r="C12" s="30" t="s">
        <v>35</v>
      </c>
      <c r="D12" s="30" t="s">
        <v>113</v>
      </c>
      <c r="E12" s="30" t="s">
        <v>136</v>
      </c>
      <c r="F12" s="30" t="s">
        <v>36</v>
      </c>
      <c r="G12" s="42" t="s">
        <v>32</v>
      </c>
      <c r="H12" s="42">
        <v>0</v>
      </c>
      <c r="I12" s="42">
        <v>2</v>
      </c>
      <c r="J12" s="42">
        <v>0</v>
      </c>
      <c r="K12" s="42">
        <v>9</v>
      </c>
      <c r="L12" s="42">
        <v>2</v>
      </c>
      <c r="M12" s="42" t="s">
        <v>30</v>
      </c>
      <c r="N12" s="42" t="s">
        <v>22</v>
      </c>
      <c r="O12" s="76"/>
      <c r="P12" s="84"/>
    </row>
    <row r="13" spans="1:16" s="65" customFormat="1">
      <c r="A13" s="75">
        <v>1</v>
      </c>
      <c r="B13" s="30" t="s">
        <v>48</v>
      </c>
      <c r="C13" s="30" t="s">
        <v>145</v>
      </c>
      <c r="D13" s="30" t="s">
        <v>148</v>
      </c>
      <c r="E13" s="30" t="s">
        <v>136</v>
      </c>
      <c r="F13" s="30" t="s">
        <v>49</v>
      </c>
      <c r="G13" s="42" t="s">
        <v>32</v>
      </c>
      <c r="H13" s="42">
        <v>2</v>
      </c>
      <c r="I13" s="42">
        <v>0</v>
      </c>
      <c r="J13" s="42">
        <v>9</v>
      </c>
      <c r="K13" s="42">
        <v>0</v>
      </c>
      <c r="L13" s="42">
        <v>3</v>
      </c>
      <c r="M13" s="42" t="s">
        <v>21</v>
      </c>
      <c r="N13" s="42" t="s">
        <v>22</v>
      </c>
      <c r="O13" s="76" t="s">
        <v>168</v>
      </c>
      <c r="P13" s="84"/>
    </row>
    <row r="14" spans="1:16" s="65" customFormat="1" ht="24">
      <c r="A14" s="75">
        <v>1</v>
      </c>
      <c r="B14" s="30" t="s">
        <v>50</v>
      </c>
      <c r="C14" s="30" t="s">
        <v>146</v>
      </c>
      <c r="D14" s="30" t="s">
        <v>147</v>
      </c>
      <c r="E14" s="30" t="s">
        <v>136</v>
      </c>
      <c r="F14" s="30" t="s">
        <v>49</v>
      </c>
      <c r="G14" s="42" t="s">
        <v>32</v>
      </c>
      <c r="H14" s="42">
        <v>2</v>
      </c>
      <c r="I14" s="42">
        <v>0</v>
      </c>
      <c r="J14" s="42">
        <v>9</v>
      </c>
      <c r="K14" s="42">
        <v>0</v>
      </c>
      <c r="L14" s="42">
        <v>2</v>
      </c>
      <c r="M14" s="42" t="s">
        <v>30</v>
      </c>
      <c r="N14" s="42" t="s">
        <v>22</v>
      </c>
      <c r="O14" s="76" t="s">
        <v>169</v>
      </c>
      <c r="P14" s="84"/>
    </row>
    <row r="15" spans="1:16" s="65" customFormat="1">
      <c r="A15" s="75">
        <v>1</v>
      </c>
      <c r="B15" s="30" t="s">
        <v>60</v>
      </c>
      <c r="C15" s="30" t="s">
        <v>61</v>
      </c>
      <c r="D15" s="30" t="s">
        <v>112</v>
      </c>
      <c r="E15" s="30" t="s">
        <v>136</v>
      </c>
      <c r="F15" s="30" t="s">
        <v>36</v>
      </c>
      <c r="G15" s="42" t="s">
        <v>32</v>
      </c>
      <c r="H15" s="42">
        <v>2</v>
      </c>
      <c r="I15" s="42">
        <v>0</v>
      </c>
      <c r="J15" s="42">
        <v>9</v>
      </c>
      <c r="K15" s="42">
        <v>0</v>
      </c>
      <c r="L15" s="42">
        <v>2</v>
      </c>
      <c r="M15" s="42" t="s">
        <v>21</v>
      </c>
      <c r="N15" s="42" t="s">
        <v>22</v>
      </c>
      <c r="O15" s="76" t="s">
        <v>136</v>
      </c>
      <c r="P15" s="84"/>
    </row>
    <row r="16" spans="1:16" s="65" customFormat="1">
      <c r="A16" s="75">
        <v>1</v>
      </c>
      <c r="B16" s="30" t="s">
        <v>77</v>
      </c>
      <c r="C16" s="30" t="s">
        <v>78</v>
      </c>
      <c r="D16" s="30" t="s">
        <v>125</v>
      </c>
      <c r="E16" s="30" t="s">
        <v>136</v>
      </c>
      <c r="F16" s="62" t="s">
        <v>140</v>
      </c>
      <c r="G16" s="42" t="s">
        <v>32</v>
      </c>
      <c r="H16" s="42">
        <v>0</v>
      </c>
      <c r="I16" s="42">
        <v>2</v>
      </c>
      <c r="J16" s="42">
        <v>0</v>
      </c>
      <c r="K16" s="42">
        <v>9</v>
      </c>
      <c r="L16" s="42">
        <v>2</v>
      </c>
      <c r="M16" s="42" t="s">
        <v>21</v>
      </c>
      <c r="N16" s="42" t="s">
        <v>22</v>
      </c>
      <c r="O16" s="76" t="s">
        <v>136</v>
      </c>
      <c r="P16" s="84"/>
    </row>
    <row r="17" spans="1:16" s="65" customFormat="1">
      <c r="A17" s="75">
        <v>1</v>
      </c>
      <c r="B17" s="30" t="s">
        <v>91</v>
      </c>
      <c r="C17" s="30" t="s">
        <v>135</v>
      </c>
      <c r="D17" s="30" t="s">
        <v>127</v>
      </c>
      <c r="E17" s="30" t="s">
        <v>136</v>
      </c>
      <c r="F17" s="62" t="s">
        <v>140</v>
      </c>
      <c r="G17" s="42" t="s">
        <v>32</v>
      </c>
      <c r="H17" s="42">
        <v>0</v>
      </c>
      <c r="I17" s="42">
        <v>2</v>
      </c>
      <c r="J17" s="42">
        <v>0</v>
      </c>
      <c r="K17" s="42">
        <v>9</v>
      </c>
      <c r="L17" s="42">
        <v>2</v>
      </c>
      <c r="M17" s="42" t="s">
        <v>30</v>
      </c>
      <c r="N17" s="42" t="s">
        <v>22</v>
      </c>
      <c r="O17" s="76" t="s">
        <v>136</v>
      </c>
      <c r="P17" s="84"/>
    </row>
    <row r="18" spans="1:16" s="65" customFormat="1">
      <c r="A18" s="77"/>
      <c r="B18" s="31"/>
      <c r="C18" s="31"/>
      <c r="D18" s="31"/>
      <c r="E18" s="31"/>
      <c r="F18" s="31"/>
      <c r="G18" s="43"/>
      <c r="H18" s="32">
        <f>SUM(H10:H17)</f>
        <v>8</v>
      </c>
      <c r="I18" s="32">
        <f>SUM(I10:I17)</f>
        <v>8</v>
      </c>
      <c r="J18" s="32">
        <f>SUM(J10:J17)</f>
        <v>36</v>
      </c>
      <c r="K18" s="32">
        <f>SUM(K10:K17)</f>
        <v>36</v>
      </c>
      <c r="L18" s="33">
        <f>SUM(L10:L17)</f>
        <v>18</v>
      </c>
      <c r="M18" s="34"/>
      <c r="N18" s="34"/>
      <c r="O18" s="78"/>
      <c r="P18" s="84"/>
    </row>
    <row r="19" spans="1:16" s="65" customFormat="1" ht="24">
      <c r="A19" s="77"/>
      <c r="B19" s="31"/>
      <c r="C19" s="31"/>
      <c r="D19" s="31"/>
      <c r="E19" s="31"/>
      <c r="F19" s="31"/>
      <c r="G19" s="44" t="s">
        <v>23</v>
      </c>
      <c r="H19" s="114">
        <f>SUM(H18:I18)*14</f>
        <v>224</v>
      </c>
      <c r="I19" s="115"/>
      <c r="J19" s="114">
        <f>SUM(J18:K18)</f>
        <v>72</v>
      </c>
      <c r="K19" s="115"/>
      <c r="L19" s="35"/>
      <c r="M19" s="34"/>
      <c r="N19" s="34"/>
      <c r="O19" s="78"/>
      <c r="P19" s="84"/>
    </row>
    <row r="20" spans="1:16" s="65" customFormat="1">
      <c r="A20" s="79">
        <v>2</v>
      </c>
      <c r="B20" s="36" t="s">
        <v>37</v>
      </c>
      <c r="C20" s="36" t="s">
        <v>38</v>
      </c>
      <c r="D20" s="36" t="s">
        <v>107</v>
      </c>
      <c r="E20" s="36" t="s">
        <v>136</v>
      </c>
      <c r="F20" s="36" t="s">
        <v>41</v>
      </c>
      <c r="G20" s="41" t="s">
        <v>32</v>
      </c>
      <c r="H20" s="41">
        <v>2</v>
      </c>
      <c r="I20" s="41">
        <v>1</v>
      </c>
      <c r="J20" s="41">
        <v>9</v>
      </c>
      <c r="K20" s="41">
        <v>5</v>
      </c>
      <c r="L20" s="41">
        <v>4</v>
      </c>
      <c r="M20" s="41" t="s">
        <v>21</v>
      </c>
      <c r="N20" s="41" t="s">
        <v>22</v>
      </c>
      <c r="O20" s="80" t="s">
        <v>170</v>
      </c>
      <c r="P20" s="84"/>
    </row>
    <row r="21" spans="1:16" s="65" customFormat="1" ht="24">
      <c r="A21" s="79">
        <v>2</v>
      </c>
      <c r="B21" s="36" t="s">
        <v>39</v>
      </c>
      <c r="C21" s="36" t="s">
        <v>149</v>
      </c>
      <c r="D21" s="36" t="s">
        <v>152</v>
      </c>
      <c r="E21" s="36" t="s">
        <v>128</v>
      </c>
      <c r="F21" s="36" t="s">
        <v>40</v>
      </c>
      <c r="G21" s="41" t="s">
        <v>32</v>
      </c>
      <c r="H21" s="41">
        <v>2</v>
      </c>
      <c r="I21" s="41">
        <v>0</v>
      </c>
      <c r="J21" s="41">
        <v>9</v>
      </c>
      <c r="K21" s="41">
        <v>0</v>
      </c>
      <c r="L21" s="41">
        <v>3</v>
      </c>
      <c r="M21" s="41" t="s">
        <v>21</v>
      </c>
      <c r="N21" s="41" t="s">
        <v>22</v>
      </c>
      <c r="O21" s="80" t="s">
        <v>171</v>
      </c>
      <c r="P21" s="84"/>
    </row>
    <row r="22" spans="1:16" s="65" customFormat="1" ht="24">
      <c r="A22" s="79">
        <v>2</v>
      </c>
      <c r="B22" s="36" t="s">
        <v>42</v>
      </c>
      <c r="C22" s="36" t="s">
        <v>150</v>
      </c>
      <c r="D22" s="36" t="s">
        <v>151</v>
      </c>
      <c r="E22" s="36" t="s">
        <v>128</v>
      </c>
      <c r="F22" s="36" t="s">
        <v>40</v>
      </c>
      <c r="G22" s="41" t="s">
        <v>32</v>
      </c>
      <c r="H22" s="41">
        <v>0</v>
      </c>
      <c r="I22" s="41">
        <v>2</v>
      </c>
      <c r="J22" s="41">
        <v>0</v>
      </c>
      <c r="K22" s="41">
        <v>9</v>
      </c>
      <c r="L22" s="41">
        <v>2</v>
      </c>
      <c r="M22" s="41" t="s">
        <v>30</v>
      </c>
      <c r="N22" s="41" t="s">
        <v>22</v>
      </c>
      <c r="O22" s="80" t="s">
        <v>172</v>
      </c>
      <c r="P22" s="84"/>
    </row>
    <row r="23" spans="1:16" s="65" customFormat="1">
      <c r="A23" s="79">
        <v>2</v>
      </c>
      <c r="B23" s="36" t="s">
        <v>43</v>
      </c>
      <c r="C23" s="36" t="s">
        <v>44</v>
      </c>
      <c r="D23" s="36" t="s">
        <v>114</v>
      </c>
      <c r="E23" s="36" t="s">
        <v>136</v>
      </c>
      <c r="F23" s="36" t="s">
        <v>45</v>
      </c>
      <c r="G23" s="41" t="s">
        <v>32</v>
      </c>
      <c r="H23" s="41">
        <v>0</v>
      </c>
      <c r="I23" s="41">
        <v>2</v>
      </c>
      <c r="J23" s="41">
        <v>0</v>
      </c>
      <c r="K23" s="41">
        <v>9</v>
      </c>
      <c r="L23" s="41">
        <v>2</v>
      </c>
      <c r="M23" s="41" t="s">
        <v>30</v>
      </c>
      <c r="N23" s="41" t="s">
        <v>22</v>
      </c>
      <c r="O23" s="80" t="s">
        <v>129</v>
      </c>
      <c r="P23" s="84"/>
    </row>
    <row r="24" spans="1:16" s="65" customFormat="1">
      <c r="A24" s="79">
        <v>2</v>
      </c>
      <c r="B24" s="36" t="s">
        <v>83</v>
      </c>
      <c r="C24" s="36" t="s">
        <v>84</v>
      </c>
      <c r="D24" s="36" t="s">
        <v>126</v>
      </c>
      <c r="E24" s="36" t="s">
        <v>136</v>
      </c>
      <c r="F24" s="36" t="s">
        <v>140</v>
      </c>
      <c r="G24" s="41" t="s">
        <v>32</v>
      </c>
      <c r="H24" s="41">
        <v>0</v>
      </c>
      <c r="I24" s="41">
        <v>2</v>
      </c>
      <c r="J24" s="41">
        <v>0</v>
      </c>
      <c r="K24" s="41">
        <v>9</v>
      </c>
      <c r="L24" s="41">
        <v>2</v>
      </c>
      <c r="M24" s="41" t="s">
        <v>30</v>
      </c>
      <c r="N24" s="41" t="s">
        <v>22</v>
      </c>
      <c r="O24" s="80"/>
      <c r="P24" s="84"/>
    </row>
    <row r="25" spans="1:16" s="65" customFormat="1" ht="24">
      <c r="A25" s="79">
        <v>2</v>
      </c>
      <c r="B25" s="36" t="s">
        <v>92</v>
      </c>
      <c r="C25" s="36" t="s">
        <v>93</v>
      </c>
      <c r="D25" s="36" t="s">
        <v>153</v>
      </c>
      <c r="E25" s="36" t="s">
        <v>130</v>
      </c>
      <c r="F25" s="36" t="s">
        <v>49</v>
      </c>
      <c r="G25" s="41" t="s">
        <v>32</v>
      </c>
      <c r="H25" s="41">
        <v>2</v>
      </c>
      <c r="I25" s="41">
        <v>1</v>
      </c>
      <c r="J25" s="41">
        <v>9</v>
      </c>
      <c r="K25" s="41">
        <v>5</v>
      </c>
      <c r="L25" s="41">
        <v>4</v>
      </c>
      <c r="M25" s="41" t="s">
        <v>21</v>
      </c>
      <c r="N25" s="41" t="s">
        <v>22</v>
      </c>
      <c r="O25" s="80" t="s">
        <v>173</v>
      </c>
      <c r="P25" s="84"/>
    </row>
    <row r="26" spans="1:16" s="65" customFormat="1" ht="24">
      <c r="A26" s="79">
        <v>2</v>
      </c>
      <c r="B26" s="36" t="s">
        <v>97</v>
      </c>
      <c r="C26" s="36" t="s">
        <v>98</v>
      </c>
      <c r="D26" s="36" t="s">
        <v>136</v>
      </c>
      <c r="E26" s="36" t="s">
        <v>136</v>
      </c>
      <c r="F26" s="36" t="s">
        <v>45</v>
      </c>
      <c r="G26" s="41" t="s">
        <v>32</v>
      </c>
      <c r="H26" s="41">
        <v>0</v>
      </c>
      <c r="I26" s="41">
        <v>2</v>
      </c>
      <c r="J26" s="41">
        <v>0</v>
      </c>
      <c r="K26" s="41">
        <v>9</v>
      </c>
      <c r="L26" s="41">
        <v>2</v>
      </c>
      <c r="M26" s="41" t="s">
        <v>30</v>
      </c>
      <c r="N26" s="41" t="s">
        <v>22</v>
      </c>
      <c r="O26" s="80" t="s">
        <v>136</v>
      </c>
      <c r="P26" s="84"/>
    </row>
    <row r="27" spans="1:16" s="65" customFormat="1">
      <c r="A27" s="77"/>
      <c r="B27" s="31"/>
      <c r="C27" s="31"/>
      <c r="D27" s="31"/>
      <c r="E27" s="31"/>
      <c r="F27" s="31"/>
      <c r="G27" s="43"/>
      <c r="H27" s="32">
        <f>SUM(H20:H26)</f>
        <v>6</v>
      </c>
      <c r="I27" s="32">
        <f>SUM(I20:I26)</f>
        <v>10</v>
      </c>
      <c r="J27" s="32">
        <f>SUM(J20:J26)</f>
        <v>27</v>
      </c>
      <c r="K27" s="32">
        <f>SUM(K20:K26)</f>
        <v>46</v>
      </c>
      <c r="L27" s="32">
        <f>SUM(L20:L26)</f>
        <v>19</v>
      </c>
      <c r="M27" s="34"/>
      <c r="N27" s="34"/>
      <c r="O27" s="78"/>
      <c r="P27" s="84"/>
    </row>
    <row r="28" spans="1:16" s="65" customFormat="1" ht="24">
      <c r="A28" s="77"/>
      <c r="B28" s="31"/>
      <c r="C28" s="31"/>
      <c r="D28" s="31"/>
      <c r="E28" s="31"/>
      <c r="F28" s="31"/>
      <c r="G28" s="44" t="s">
        <v>23</v>
      </c>
      <c r="H28" s="114">
        <f>SUM(H27:I27)*14</f>
        <v>224</v>
      </c>
      <c r="I28" s="115"/>
      <c r="J28" s="114">
        <f>SUM(J27:K27)</f>
        <v>73</v>
      </c>
      <c r="K28" s="115"/>
      <c r="L28" s="32"/>
      <c r="M28" s="34"/>
      <c r="N28" s="34"/>
      <c r="O28" s="78"/>
      <c r="P28" s="84"/>
    </row>
    <row r="29" spans="1:16" s="65" customFormat="1">
      <c r="A29" s="75">
        <v>3</v>
      </c>
      <c r="B29" s="30" t="s">
        <v>46</v>
      </c>
      <c r="C29" s="30" t="s">
        <v>47</v>
      </c>
      <c r="D29" s="30" t="s">
        <v>154</v>
      </c>
      <c r="E29" s="30" t="s">
        <v>34</v>
      </c>
      <c r="F29" s="30" t="s">
        <v>41</v>
      </c>
      <c r="G29" s="42" t="s">
        <v>32</v>
      </c>
      <c r="H29" s="42">
        <v>2</v>
      </c>
      <c r="I29" s="42">
        <v>1</v>
      </c>
      <c r="J29" s="42">
        <v>9</v>
      </c>
      <c r="K29" s="42">
        <v>5</v>
      </c>
      <c r="L29" s="42">
        <v>4</v>
      </c>
      <c r="M29" s="42" t="s">
        <v>21</v>
      </c>
      <c r="N29" s="42" t="s">
        <v>22</v>
      </c>
      <c r="O29" s="76" t="s">
        <v>174</v>
      </c>
      <c r="P29" s="84"/>
    </row>
    <row r="30" spans="1:16" s="65" customFormat="1">
      <c r="A30" s="75">
        <v>3</v>
      </c>
      <c r="B30" s="30" t="s">
        <v>51</v>
      </c>
      <c r="C30" s="30" t="s">
        <v>52</v>
      </c>
      <c r="D30" s="131" t="s">
        <v>111</v>
      </c>
      <c r="E30" s="30" t="s">
        <v>136</v>
      </c>
      <c r="F30" s="30" t="s">
        <v>53</v>
      </c>
      <c r="G30" s="42" t="s">
        <v>115</v>
      </c>
      <c r="H30" s="42">
        <v>0</v>
      </c>
      <c r="I30" s="42">
        <v>2</v>
      </c>
      <c r="J30" s="42">
        <v>0</v>
      </c>
      <c r="K30" s="42">
        <v>9</v>
      </c>
      <c r="L30" s="42">
        <v>2</v>
      </c>
      <c r="M30" s="42" t="s">
        <v>30</v>
      </c>
      <c r="N30" s="42" t="s">
        <v>22</v>
      </c>
      <c r="O30" s="76"/>
      <c r="P30" s="84"/>
    </row>
    <row r="31" spans="1:16" s="65" customFormat="1" ht="24" customHeight="1">
      <c r="A31" s="75">
        <v>3</v>
      </c>
      <c r="B31" s="30" t="s">
        <v>55</v>
      </c>
      <c r="C31" s="30" t="s">
        <v>134</v>
      </c>
      <c r="D31" s="30" t="s">
        <v>122</v>
      </c>
      <c r="E31" s="30" t="s">
        <v>136</v>
      </c>
      <c r="F31" s="30" t="s">
        <v>41</v>
      </c>
      <c r="G31" s="42" t="s">
        <v>32</v>
      </c>
      <c r="H31" s="42">
        <v>0</v>
      </c>
      <c r="I31" s="42">
        <v>2</v>
      </c>
      <c r="J31" s="42">
        <v>0</v>
      </c>
      <c r="K31" s="42">
        <v>9</v>
      </c>
      <c r="L31" s="42">
        <v>1</v>
      </c>
      <c r="M31" s="42" t="s">
        <v>30</v>
      </c>
      <c r="N31" s="42" t="s">
        <v>22</v>
      </c>
      <c r="O31" s="76"/>
      <c r="P31" s="84"/>
    </row>
    <row r="32" spans="1:16" s="65" customFormat="1">
      <c r="A32" s="75">
        <v>3</v>
      </c>
      <c r="B32" s="30" t="s">
        <v>67</v>
      </c>
      <c r="C32" s="30" t="s">
        <v>68</v>
      </c>
      <c r="D32" s="30" t="s">
        <v>155</v>
      </c>
      <c r="E32" s="30"/>
      <c r="F32" s="30" t="s">
        <v>69</v>
      </c>
      <c r="G32" s="42" t="s">
        <v>32</v>
      </c>
      <c r="H32" s="42">
        <v>2</v>
      </c>
      <c r="I32" s="42">
        <v>0</v>
      </c>
      <c r="J32" s="42">
        <v>9</v>
      </c>
      <c r="K32" s="42">
        <v>0</v>
      </c>
      <c r="L32" s="42">
        <v>3</v>
      </c>
      <c r="M32" s="42" t="s">
        <v>21</v>
      </c>
      <c r="N32" s="42" t="s">
        <v>22</v>
      </c>
      <c r="O32" s="76" t="s">
        <v>175</v>
      </c>
      <c r="P32" s="84"/>
    </row>
    <row r="33" spans="1:16" s="65" customFormat="1">
      <c r="A33" s="75">
        <v>3</v>
      </c>
      <c r="B33" s="30" t="s">
        <v>70</v>
      </c>
      <c r="C33" s="30" t="s">
        <v>71</v>
      </c>
      <c r="D33" s="30" t="s">
        <v>110</v>
      </c>
      <c r="E33" s="30" t="s">
        <v>136</v>
      </c>
      <c r="F33" s="30" t="s">
        <v>72</v>
      </c>
      <c r="G33" s="42" t="s">
        <v>32</v>
      </c>
      <c r="H33" s="42">
        <v>2</v>
      </c>
      <c r="I33" s="42">
        <v>1</v>
      </c>
      <c r="J33" s="42">
        <v>9</v>
      </c>
      <c r="K33" s="42">
        <v>5</v>
      </c>
      <c r="L33" s="42">
        <v>4</v>
      </c>
      <c r="M33" s="42" t="s">
        <v>21</v>
      </c>
      <c r="N33" s="42" t="s">
        <v>22</v>
      </c>
      <c r="O33" s="76" t="s">
        <v>176</v>
      </c>
      <c r="P33" s="84"/>
    </row>
    <row r="34" spans="1:16" s="65" customFormat="1">
      <c r="A34" s="75">
        <v>3</v>
      </c>
      <c r="B34" s="30" t="s">
        <v>85</v>
      </c>
      <c r="C34" s="30" t="s">
        <v>156</v>
      </c>
      <c r="D34" s="30" t="s">
        <v>157</v>
      </c>
      <c r="E34" s="30" t="s">
        <v>37</v>
      </c>
      <c r="F34" s="30" t="s">
        <v>41</v>
      </c>
      <c r="G34" s="42" t="s">
        <v>32</v>
      </c>
      <c r="H34" s="42">
        <v>2</v>
      </c>
      <c r="I34" s="42">
        <v>0</v>
      </c>
      <c r="J34" s="42">
        <v>9</v>
      </c>
      <c r="K34" s="42">
        <v>0</v>
      </c>
      <c r="L34" s="42">
        <v>3</v>
      </c>
      <c r="M34" s="42" t="s">
        <v>21</v>
      </c>
      <c r="N34" s="42" t="s">
        <v>22</v>
      </c>
      <c r="O34" s="76" t="s">
        <v>177</v>
      </c>
      <c r="P34" s="84"/>
    </row>
    <row r="35" spans="1:16" s="65" customFormat="1" ht="24">
      <c r="A35" s="106">
        <v>3</v>
      </c>
      <c r="B35" s="30" t="s">
        <v>86</v>
      </c>
      <c r="C35" s="30" t="s">
        <v>87</v>
      </c>
      <c r="D35" s="30" t="s">
        <v>158</v>
      </c>
      <c r="E35" s="30" t="s">
        <v>128</v>
      </c>
      <c r="F35" s="30" t="s">
        <v>88</v>
      </c>
      <c r="G35" s="42" t="s">
        <v>32</v>
      </c>
      <c r="H35" s="42">
        <v>2</v>
      </c>
      <c r="I35" s="42">
        <v>1</v>
      </c>
      <c r="J35" s="42">
        <v>9</v>
      </c>
      <c r="K35" s="42">
        <v>5</v>
      </c>
      <c r="L35" s="42">
        <v>4</v>
      </c>
      <c r="M35" s="42" t="s">
        <v>21</v>
      </c>
      <c r="N35" s="42" t="s">
        <v>22</v>
      </c>
      <c r="O35" s="76" t="s">
        <v>178</v>
      </c>
      <c r="P35" s="84"/>
    </row>
    <row r="36" spans="1:16" s="65" customFormat="1">
      <c r="A36" s="77"/>
      <c r="B36" s="31"/>
      <c r="C36" s="31"/>
      <c r="D36" s="31"/>
      <c r="E36" s="31"/>
      <c r="F36" s="31"/>
      <c r="G36" s="43"/>
      <c r="H36" s="32">
        <f>SUM(H29:H35)</f>
        <v>10</v>
      </c>
      <c r="I36" s="32">
        <f>SUM(I29:I35)</f>
        <v>7</v>
      </c>
      <c r="J36" s="32">
        <f>SUM(J29:J35)</f>
        <v>45</v>
      </c>
      <c r="K36" s="32">
        <f>SUM(K29:K35)</f>
        <v>33</v>
      </c>
      <c r="L36" s="32">
        <f>SUM(L29:L35)</f>
        <v>21</v>
      </c>
      <c r="M36" s="34"/>
      <c r="N36" s="34"/>
      <c r="O36" s="78"/>
      <c r="P36" s="84"/>
    </row>
    <row r="37" spans="1:16" s="65" customFormat="1" ht="24">
      <c r="A37" s="77"/>
      <c r="B37" s="31"/>
      <c r="C37" s="31"/>
      <c r="D37" s="31"/>
      <c r="E37" s="31"/>
      <c r="F37" s="31"/>
      <c r="G37" s="44" t="s">
        <v>23</v>
      </c>
      <c r="H37" s="114">
        <f>SUM(H36:I36)*14</f>
        <v>238</v>
      </c>
      <c r="I37" s="115"/>
      <c r="J37" s="114">
        <f>SUM(J36:K36)</f>
        <v>78</v>
      </c>
      <c r="K37" s="115"/>
      <c r="L37" s="32"/>
      <c r="M37" s="34"/>
      <c r="N37" s="34"/>
      <c r="O37" s="78"/>
      <c r="P37" s="84"/>
    </row>
    <row r="38" spans="1:16" s="65" customFormat="1" ht="24">
      <c r="A38" s="79">
        <v>4</v>
      </c>
      <c r="B38" s="36" t="s">
        <v>58</v>
      </c>
      <c r="C38" s="36" t="s">
        <v>159</v>
      </c>
      <c r="D38" s="36" t="s">
        <v>108</v>
      </c>
      <c r="E38" s="36" t="s">
        <v>130</v>
      </c>
      <c r="F38" s="36" t="s">
        <v>141</v>
      </c>
      <c r="G38" s="41" t="s">
        <v>32</v>
      </c>
      <c r="H38" s="41">
        <v>2</v>
      </c>
      <c r="I38" s="41">
        <v>0</v>
      </c>
      <c r="J38" s="41">
        <v>9</v>
      </c>
      <c r="K38" s="41">
        <v>0</v>
      </c>
      <c r="L38" s="41">
        <v>3</v>
      </c>
      <c r="M38" s="41" t="s">
        <v>21</v>
      </c>
      <c r="N38" s="41" t="s">
        <v>22</v>
      </c>
      <c r="O38" s="80" t="s">
        <v>179</v>
      </c>
      <c r="P38" s="84"/>
    </row>
    <row r="39" spans="1:16" s="65" customFormat="1" ht="24">
      <c r="A39" s="79">
        <v>4</v>
      </c>
      <c r="B39" s="36" t="s">
        <v>59</v>
      </c>
      <c r="C39" s="36" t="s">
        <v>160</v>
      </c>
      <c r="D39" s="36" t="s">
        <v>161</v>
      </c>
      <c r="E39" s="36" t="s">
        <v>130</v>
      </c>
      <c r="F39" s="36" t="s">
        <v>141</v>
      </c>
      <c r="G39" s="41" t="s">
        <v>32</v>
      </c>
      <c r="H39" s="41">
        <v>0</v>
      </c>
      <c r="I39" s="41">
        <v>2</v>
      </c>
      <c r="J39" s="41">
        <v>0</v>
      </c>
      <c r="K39" s="41">
        <v>9</v>
      </c>
      <c r="L39" s="41">
        <v>2</v>
      </c>
      <c r="M39" s="41" t="s">
        <v>30</v>
      </c>
      <c r="N39" s="41" t="s">
        <v>22</v>
      </c>
      <c r="O39" s="80" t="s">
        <v>180</v>
      </c>
      <c r="P39" s="84"/>
    </row>
    <row r="40" spans="1:16" s="65" customFormat="1">
      <c r="A40" s="79">
        <v>4</v>
      </c>
      <c r="B40" s="36" t="s">
        <v>64</v>
      </c>
      <c r="C40" s="36" t="s">
        <v>65</v>
      </c>
      <c r="D40" s="36" t="s">
        <v>120</v>
      </c>
      <c r="E40" s="37"/>
      <c r="F40" s="36" t="s">
        <v>141</v>
      </c>
      <c r="G40" s="41" t="s">
        <v>32</v>
      </c>
      <c r="H40" s="41">
        <v>0</v>
      </c>
      <c r="I40" s="41">
        <v>2</v>
      </c>
      <c r="J40" s="41">
        <v>0</v>
      </c>
      <c r="K40" s="41">
        <v>9</v>
      </c>
      <c r="L40" s="41">
        <v>1</v>
      </c>
      <c r="M40" s="41" t="s">
        <v>30</v>
      </c>
      <c r="N40" s="41" t="s">
        <v>22</v>
      </c>
      <c r="O40" s="80" t="s">
        <v>181</v>
      </c>
      <c r="P40" s="84"/>
    </row>
    <row r="41" spans="1:16" s="65" customFormat="1">
      <c r="A41" s="79">
        <v>4</v>
      </c>
      <c r="B41" s="36" t="s">
        <v>66</v>
      </c>
      <c r="C41" s="36" t="s">
        <v>162</v>
      </c>
      <c r="D41" s="36" t="s">
        <v>163</v>
      </c>
      <c r="E41" s="37"/>
      <c r="F41" s="36" t="s">
        <v>41</v>
      </c>
      <c r="G41" s="41" t="s">
        <v>32</v>
      </c>
      <c r="H41" s="41">
        <v>0</v>
      </c>
      <c r="I41" s="41">
        <v>2</v>
      </c>
      <c r="J41" s="41">
        <v>0</v>
      </c>
      <c r="K41" s="41">
        <v>9</v>
      </c>
      <c r="L41" s="41">
        <v>2</v>
      </c>
      <c r="M41" s="41" t="s">
        <v>30</v>
      </c>
      <c r="N41" s="41" t="s">
        <v>22</v>
      </c>
      <c r="O41" s="80" t="s">
        <v>182</v>
      </c>
      <c r="P41" s="84"/>
    </row>
    <row r="42" spans="1:16" s="65" customFormat="1">
      <c r="A42" s="79">
        <v>4</v>
      </c>
      <c r="B42" s="36" t="s">
        <v>79</v>
      </c>
      <c r="C42" s="36" t="s">
        <v>80</v>
      </c>
      <c r="D42" s="36" t="s">
        <v>109</v>
      </c>
      <c r="E42" s="36" t="s">
        <v>136</v>
      </c>
      <c r="F42" s="36" t="s">
        <v>49</v>
      </c>
      <c r="G42" s="41" t="s">
        <v>32</v>
      </c>
      <c r="H42" s="41">
        <v>2</v>
      </c>
      <c r="I42" s="41">
        <v>1</v>
      </c>
      <c r="J42" s="41">
        <v>9</v>
      </c>
      <c r="K42" s="41">
        <v>5</v>
      </c>
      <c r="L42" s="41">
        <v>4</v>
      </c>
      <c r="M42" s="41" t="s">
        <v>21</v>
      </c>
      <c r="N42" s="41" t="s">
        <v>22</v>
      </c>
      <c r="O42" s="80" t="s">
        <v>183</v>
      </c>
      <c r="P42" s="84"/>
    </row>
    <row r="43" spans="1:16" s="65" customFormat="1" ht="24">
      <c r="A43" s="107">
        <v>4</v>
      </c>
      <c r="B43" s="36" t="s">
        <v>81</v>
      </c>
      <c r="C43" s="36" t="s">
        <v>82</v>
      </c>
      <c r="D43" s="36" t="s">
        <v>118</v>
      </c>
      <c r="E43" s="36" t="s">
        <v>136</v>
      </c>
      <c r="F43" s="36" t="s">
        <v>72</v>
      </c>
      <c r="G43" s="41" t="s">
        <v>32</v>
      </c>
      <c r="H43" s="41">
        <v>2</v>
      </c>
      <c r="I43" s="41">
        <v>0</v>
      </c>
      <c r="J43" s="41">
        <v>9</v>
      </c>
      <c r="K43" s="41">
        <v>0</v>
      </c>
      <c r="L43" s="41">
        <v>3</v>
      </c>
      <c r="M43" s="41" t="s">
        <v>21</v>
      </c>
      <c r="N43" s="41" t="s">
        <v>22</v>
      </c>
      <c r="O43" s="80" t="s">
        <v>184</v>
      </c>
      <c r="P43" s="84"/>
    </row>
    <row r="44" spans="1:16" s="65" customFormat="1" ht="24">
      <c r="A44" s="79">
        <v>4</v>
      </c>
      <c r="B44" s="36" t="s">
        <v>94</v>
      </c>
      <c r="C44" s="36" t="s">
        <v>164</v>
      </c>
      <c r="D44" s="36" t="s">
        <v>165</v>
      </c>
      <c r="E44" s="36" t="s">
        <v>132</v>
      </c>
      <c r="F44" s="36" t="s">
        <v>41</v>
      </c>
      <c r="G44" s="41" t="s">
        <v>32</v>
      </c>
      <c r="H44" s="41">
        <v>2</v>
      </c>
      <c r="I44" s="41">
        <v>0</v>
      </c>
      <c r="J44" s="41">
        <v>9</v>
      </c>
      <c r="K44" s="41">
        <v>0</v>
      </c>
      <c r="L44" s="41">
        <v>3</v>
      </c>
      <c r="M44" s="41" t="s">
        <v>21</v>
      </c>
      <c r="N44" s="41" t="s">
        <v>22</v>
      </c>
      <c r="O44" s="80" t="s">
        <v>185</v>
      </c>
      <c r="P44" s="84"/>
    </row>
    <row r="45" spans="1:16" s="65" customFormat="1">
      <c r="A45" s="79">
        <v>4</v>
      </c>
      <c r="B45" s="36" t="s">
        <v>95</v>
      </c>
      <c r="C45" s="36" t="s">
        <v>96</v>
      </c>
      <c r="D45" s="36" t="s">
        <v>137</v>
      </c>
      <c r="E45" s="36"/>
      <c r="F45" s="36" t="s">
        <v>49</v>
      </c>
      <c r="G45" s="41" t="s">
        <v>32</v>
      </c>
      <c r="H45" s="41">
        <v>0</v>
      </c>
      <c r="I45" s="41">
        <v>2</v>
      </c>
      <c r="J45" s="41">
        <v>0</v>
      </c>
      <c r="K45" s="41">
        <v>9</v>
      </c>
      <c r="L45" s="41">
        <v>2</v>
      </c>
      <c r="M45" s="41" t="s">
        <v>21</v>
      </c>
      <c r="N45" s="41" t="s">
        <v>22</v>
      </c>
      <c r="O45" s="80" t="s">
        <v>136</v>
      </c>
      <c r="P45" s="84"/>
    </row>
    <row r="46" spans="1:16" s="65" customFormat="1">
      <c r="A46" s="77"/>
      <c r="B46" s="31"/>
      <c r="C46" s="31"/>
      <c r="D46" s="31"/>
      <c r="E46" s="31"/>
      <c r="F46" s="31"/>
      <c r="G46" s="43"/>
      <c r="H46" s="32">
        <f>SUM(H38:H45)</f>
        <v>8</v>
      </c>
      <c r="I46" s="32">
        <f>SUM(I38:I45)</f>
        <v>9</v>
      </c>
      <c r="J46" s="32">
        <f>SUM(J38:J45)</f>
        <v>36</v>
      </c>
      <c r="K46" s="32">
        <f>SUM(K38:K45)</f>
        <v>41</v>
      </c>
      <c r="L46" s="32">
        <f>SUM(L38:L45)</f>
        <v>20</v>
      </c>
      <c r="M46" s="34"/>
      <c r="N46" s="34"/>
      <c r="O46" s="78"/>
      <c r="P46" s="84"/>
    </row>
    <row r="47" spans="1:16" s="65" customFormat="1" ht="24">
      <c r="A47" s="77"/>
      <c r="B47" s="31"/>
      <c r="C47" s="31"/>
      <c r="D47" s="31"/>
      <c r="E47" s="31"/>
      <c r="F47" s="31"/>
      <c r="G47" s="44" t="s">
        <v>23</v>
      </c>
      <c r="H47" s="114">
        <f>SUM(H46:I46)*14</f>
        <v>238</v>
      </c>
      <c r="I47" s="115"/>
      <c r="J47" s="114">
        <f>SUM(J46:K46)</f>
        <v>77</v>
      </c>
      <c r="K47" s="115"/>
      <c r="L47" s="32"/>
      <c r="M47" s="34"/>
      <c r="N47" s="34"/>
      <c r="O47" s="78"/>
      <c r="P47" s="84"/>
    </row>
    <row r="48" spans="1:16" s="65" customFormat="1">
      <c r="A48" s="75">
        <v>5</v>
      </c>
      <c r="B48" s="30" t="s">
        <v>54</v>
      </c>
      <c r="C48" s="30" t="s">
        <v>133</v>
      </c>
      <c r="D48" s="30" t="s">
        <v>119</v>
      </c>
      <c r="E48" s="30" t="s">
        <v>39</v>
      </c>
      <c r="F48" s="30" t="s">
        <v>141</v>
      </c>
      <c r="G48" s="42" t="s">
        <v>32</v>
      </c>
      <c r="H48" s="42">
        <v>0</v>
      </c>
      <c r="I48" s="42">
        <v>2</v>
      </c>
      <c r="J48" s="42">
        <v>0</v>
      </c>
      <c r="K48" s="42">
        <v>9</v>
      </c>
      <c r="L48" s="42">
        <v>1</v>
      </c>
      <c r="M48" s="42" t="s">
        <v>30</v>
      </c>
      <c r="N48" s="42" t="s">
        <v>22</v>
      </c>
      <c r="O48" s="76" t="s">
        <v>186</v>
      </c>
      <c r="P48" s="84"/>
    </row>
    <row r="49" spans="1:16" s="65" customFormat="1">
      <c r="A49" s="75">
        <v>5</v>
      </c>
      <c r="B49" s="30" t="s">
        <v>56</v>
      </c>
      <c r="C49" s="30" t="s">
        <v>57</v>
      </c>
      <c r="D49" s="30" t="s">
        <v>123</v>
      </c>
      <c r="E49" s="30" t="s">
        <v>136</v>
      </c>
      <c r="F49" s="30" t="s">
        <v>140</v>
      </c>
      <c r="G49" s="42" t="s">
        <v>32</v>
      </c>
      <c r="H49" s="42">
        <v>2</v>
      </c>
      <c r="I49" s="42">
        <v>0</v>
      </c>
      <c r="J49" s="42">
        <v>9</v>
      </c>
      <c r="K49" s="42">
        <v>0</v>
      </c>
      <c r="L49" s="42">
        <v>3</v>
      </c>
      <c r="M49" s="42" t="s">
        <v>21</v>
      </c>
      <c r="N49" s="42" t="s">
        <v>22</v>
      </c>
      <c r="O49" s="76" t="s">
        <v>187</v>
      </c>
      <c r="P49" s="84"/>
    </row>
    <row r="50" spans="1:16" s="65" customFormat="1">
      <c r="A50" s="75">
        <v>5</v>
      </c>
      <c r="B50" s="30" t="s">
        <v>62</v>
      </c>
      <c r="C50" s="30" t="s">
        <v>63</v>
      </c>
      <c r="D50" s="30" t="s">
        <v>116</v>
      </c>
      <c r="E50" s="30" t="s">
        <v>37</v>
      </c>
      <c r="F50" s="30" t="s">
        <v>140</v>
      </c>
      <c r="G50" s="42" t="s">
        <v>32</v>
      </c>
      <c r="H50" s="42">
        <v>2</v>
      </c>
      <c r="I50" s="42">
        <v>1</v>
      </c>
      <c r="J50" s="42">
        <v>9</v>
      </c>
      <c r="K50" s="42">
        <v>5</v>
      </c>
      <c r="L50" s="42">
        <v>4</v>
      </c>
      <c r="M50" s="42" t="s">
        <v>21</v>
      </c>
      <c r="N50" s="42" t="s">
        <v>22</v>
      </c>
      <c r="O50" s="76" t="s">
        <v>188</v>
      </c>
      <c r="P50" s="84"/>
    </row>
    <row r="51" spans="1:16" s="65" customFormat="1" ht="24">
      <c r="A51" s="75">
        <v>5</v>
      </c>
      <c r="B51" s="30" t="s">
        <v>73</v>
      </c>
      <c r="C51" s="30" t="s">
        <v>74</v>
      </c>
      <c r="D51" s="30" t="s">
        <v>117</v>
      </c>
      <c r="E51" s="30" t="s">
        <v>131</v>
      </c>
      <c r="F51" s="30" t="s">
        <v>69</v>
      </c>
      <c r="G51" s="42" t="s">
        <v>32</v>
      </c>
      <c r="H51" s="42">
        <v>2</v>
      </c>
      <c r="I51" s="42">
        <v>0</v>
      </c>
      <c r="J51" s="42">
        <v>9</v>
      </c>
      <c r="K51" s="42">
        <v>0</v>
      </c>
      <c r="L51" s="42">
        <v>3</v>
      </c>
      <c r="M51" s="42" t="s">
        <v>21</v>
      </c>
      <c r="N51" s="42" t="s">
        <v>22</v>
      </c>
      <c r="O51" s="76" t="s">
        <v>189</v>
      </c>
      <c r="P51" s="84"/>
    </row>
    <row r="52" spans="1:16" s="65" customFormat="1">
      <c r="A52" s="75">
        <v>5</v>
      </c>
      <c r="B52" s="30" t="s">
        <v>75</v>
      </c>
      <c r="C52" s="30" t="s">
        <v>76</v>
      </c>
      <c r="D52" s="30" t="s">
        <v>124</v>
      </c>
      <c r="E52" s="30" t="s">
        <v>136</v>
      </c>
      <c r="F52" s="30" t="s">
        <v>141</v>
      </c>
      <c r="G52" s="42" t="s">
        <v>32</v>
      </c>
      <c r="H52" s="42">
        <v>2</v>
      </c>
      <c r="I52" s="42">
        <v>1</v>
      </c>
      <c r="J52" s="42">
        <v>9</v>
      </c>
      <c r="K52" s="42">
        <v>5</v>
      </c>
      <c r="L52" s="42">
        <v>4</v>
      </c>
      <c r="M52" s="42" t="s">
        <v>30</v>
      </c>
      <c r="N52" s="42" t="s">
        <v>22</v>
      </c>
      <c r="O52" s="76" t="s">
        <v>190</v>
      </c>
      <c r="P52" s="84"/>
    </row>
    <row r="53" spans="1:16" s="65" customFormat="1" ht="24">
      <c r="A53" s="75">
        <v>5</v>
      </c>
      <c r="B53" s="30" t="s">
        <v>89</v>
      </c>
      <c r="C53" s="30" t="s">
        <v>90</v>
      </c>
      <c r="D53" s="30" t="s">
        <v>121</v>
      </c>
      <c r="E53" s="30" t="s">
        <v>131</v>
      </c>
      <c r="F53" s="30" t="s">
        <v>141</v>
      </c>
      <c r="G53" s="42" t="s">
        <v>32</v>
      </c>
      <c r="H53" s="42">
        <v>0</v>
      </c>
      <c r="I53" s="42">
        <v>2</v>
      </c>
      <c r="J53" s="42">
        <v>0</v>
      </c>
      <c r="K53" s="42">
        <v>9</v>
      </c>
      <c r="L53" s="42">
        <v>2</v>
      </c>
      <c r="M53" s="42" t="s">
        <v>21</v>
      </c>
      <c r="N53" s="42" t="s">
        <v>22</v>
      </c>
      <c r="O53" s="76" t="s">
        <v>191</v>
      </c>
      <c r="P53" s="84"/>
    </row>
    <row r="54" spans="1:16" s="65" customFormat="1">
      <c r="A54" s="106">
        <v>5</v>
      </c>
      <c r="B54" s="30" t="s">
        <v>99</v>
      </c>
      <c r="C54" s="30" t="s">
        <v>100</v>
      </c>
      <c r="D54" s="30"/>
      <c r="E54" s="30"/>
      <c r="F54" s="30" t="s">
        <v>69</v>
      </c>
      <c r="G54" s="42" t="s">
        <v>32</v>
      </c>
      <c r="H54" s="42"/>
      <c r="I54" s="42"/>
      <c r="J54" s="42"/>
      <c r="K54" s="42"/>
      <c r="L54" s="42">
        <v>0</v>
      </c>
      <c r="M54" s="42" t="s">
        <v>101</v>
      </c>
      <c r="N54" s="42" t="s">
        <v>22</v>
      </c>
      <c r="O54" s="76" t="s">
        <v>136</v>
      </c>
      <c r="P54" s="84"/>
    </row>
    <row r="55" spans="1:16" s="65" customFormat="1">
      <c r="A55" s="77"/>
      <c r="B55" s="31"/>
      <c r="C55" s="31"/>
      <c r="D55" s="31"/>
      <c r="E55" s="31"/>
      <c r="F55" s="31"/>
      <c r="G55" s="43"/>
      <c r="H55" s="32">
        <f>SUM(H48:H54)</f>
        <v>8</v>
      </c>
      <c r="I55" s="32">
        <f>SUM(I48:I54)</f>
        <v>6</v>
      </c>
      <c r="J55" s="32">
        <f>SUM(J48:J54)</f>
        <v>36</v>
      </c>
      <c r="K55" s="32">
        <f>SUM(K48:K54)</f>
        <v>28</v>
      </c>
      <c r="L55" s="32">
        <f>SUM(L48:L54)</f>
        <v>17</v>
      </c>
      <c r="M55" s="34"/>
      <c r="N55" s="34"/>
      <c r="O55" s="78"/>
      <c r="P55" s="84"/>
    </row>
    <row r="56" spans="1:16" s="65" customFormat="1" ht="24">
      <c r="A56" s="77"/>
      <c r="B56" s="31"/>
      <c r="C56" s="31"/>
      <c r="D56" s="31"/>
      <c r="E56" s="31"/>
      <c r="F56" s="31"/>
      <c r="G56" s="44" t="s">
        <v>23</v>
      </c>
      <c r="H56" s="114">
        <f>SUM(H55:I55)*14</f>
        <v>196</v>
      </c>
      <c r="I56" s="115"/>
      <c r="J56" s="114">
        <f>SUM(J55:K55)</f>
        <v>64</v>
      </c>
      <c r="K56" s="115"/>
      <c r="L56" s="32"/>
      <c r="M56" s="34"/>
      <c r="N56" s="34"/>
      <c r="O56" s="78"/>
      <c r="P56" s="84"/>
    </row>
    <row r="57" spans="1:16" s="65" customFormat="1">
      <c r="A57" s="79">
        <v>6</v>
      </c>
      <c r="B57" s="36" t="s">
        <v>102</v>
      </c>
      <c r="C57" s="36" t="s">
        <v>103</v>
      </c>
      <c r="D57" s="36" t="s">
        <v>105</v>
      </c>
      <c r="E57" s="36"/>
      <c r="F57" s="36" t="s">
        <v>69</v>
      </c>
      <c r="G57" s="41" t="s">
        <v>32</v>
      </c>
      <c r="H57" s="41">
        <v>0</v>
      </c>
      <c r="I57" s="41">
        <v>0</v>
      </c>
      <c r="J57" s="41"/>
      <c r="K57" s="41"/>
      <c r="L57" s="41">
        <v>4</v>
      </c>
      <c r="M57" s="41" t="s">
        <v>30</v>
      </c>
      <c r="N57" s="41" t="s">
        <v>22</v>
      </c>
      <c r="O57" s="80"/>
      <c r="P57" s="84"/>
    </row>
    <row r="58" spans="1:16" s="65" customFormat="1">
      <c r="A58" s="77"/>
      <c r="B58" s="31"/>
      <c r="C58" s="31"/>
      <c r="D58" s="31"/>
      <c r="E58" s="31"/>
      <c r="F58" s="31"/>
      <c r="G58" s="43"/>
      <c r="H58" s="32">
        <f>SUM(H57:H57)</f>
        <v>0</v>
      </c>
      <c r="I58" s="32">
        <f>SUM(I57:I57)</f>
        <v>0</v>
      </c>
      <c r="J58" s="32">
        <f>SUM(J57:J57)</f>
        <v>0</v>
      </c>
      <c r="K58" s="32">
        <f>SUM(K57:K57)</f>
        <v>0</v>
      </c>
      <c r="L58" s="32">
        <f>SUM(L57:L57)</f>
        <v>4</v>
      </c>
      <c r="M58" s="34"/>
      <c r="N58" s="34"/>
      <c r="O58" s="78"/>
      <c r="P58" s="84"/>
    </row>
    <row r="59" spans="1:16" s="65" customFormat="1" ht="24">
      <c r="A59" s="77"/>
      <c r="B59" s="31"/>
      <c r="C59" s="31"/>
      <c r="D59" s="31"/>
      <c r="E59" s="31"/>
      <c r="F59" s="31"/>
      <c r="G59" s="44" t="s">
        <v>23</v>
      </c>
      <c r="H59" s="114">
        <f>SUM(H58:I58)*14</f>
        <v>0</v>
      </c>
      <c r="I59" s="115"/>
      <c r="J59" s="114">
        <f>SUM(J58:K58)</f>
        <v>0</v>
      </c>
      <c r="K59" s="115"/>
      <c r="L59" s="32"/>
      <c r="M59" s="34"/>
      <c r="N59" s="34"/>
      <c r="O59" s="78"/>
      <c r="P59" s="84"/>
    </row>
    <row r="60" spans="1:16" s="65" customFormat="1">
      <c r="A60" s="75">
        <v>7</v>
      </c>
      <c r="B60" s="30" t="s">
        <v>104</v>
      </c>
      <c r="C60" s="30" t="s">
        <v>103</v>
      </c>
      <c r="D60" s="30" t="s">
        <v>105</v>
      </c>
      <c r="E60" s="30"/>
      <c r="F60" s="30" t="s">
        <v>69</v>
      </c>
      <c r="G60" s="42" t="s">
        <v>32</v>
      </c>
      <c r="H60" s="42">
        <v>0</v>
      </c>
      <c r="I60" s="30">
        <v>0</v>
      </c>
      <c r="J60" s="42"/>
      <c r="K60" s="42"/>
      <c r="L60" s="42">
        <v>4</v>
      </c>
      <c r="M60" s="42" t="s">
        <v>30</v>
      </c>
      <c r="N60" s="42" t="s">
        <v>22</v>
      </c>
      <c r="O60" s="76"/>
      <c r="P60" s="84"/>
    </row>
    <row r="61" spans="1:16" s="65" customFormat="1">
      <c r="A61" s="81"/>
      <c r="B61" s="38"/>
      <c r="C61" s="38"/>
      <c r="D61" s="38"/>
      <c r="E61" s="38"/>
      <c r="F61" s="38"/>
      <c r="G61" s="45"/>
      <c r="H61" s="39">
        <f>SUM(H60:H60)</f>
        <v>0</v>
      </c>
      <c r="I61" s="39">
        <f>SUM(I60:I60)</f>
        <v>0</v>
      </c>
      <c r="J61" s="32">
        <f>SUM(J60:J60)</f>
        <v>0</v>
      </c>
      <c r="K61" s="32">
        <f>SUM(K60:K60)</f>
        <v>0</v>
      </c>
      <c r="L61" s="39">
        <f>SUM(L60:L60)</f>
        <v>4</v>
      </c>
      <c r="M61" s="40"/>
      <c r="N61" s="40"/>
      <c r="O61" s="82"/>
      <c r="P61" s="84"/>
    </row>
    <row r="62" spans="1:16" s="66" customFormat="1" ht="24">
      <c r="A62" s="108"/>
      <c r="B62" s="109"/>
      <c r="C62" s="109"/>
      <c r="D62" s="109"/>
      <c r="E62" s="109"/>
      <c r="F62" s="109"/>
      <c r="G62" s="110" t="s">
        <v>23</v>
      </c>
      <c r="H62" s="116">
        <f>SUM(H60:I61)*14</f>
        <v>0</v>
      </c>
      <c r="I62" s="116"/>
      <c r="J62" s="121">
        <f>SUM(J61:K61)</f>
        <v>0</v>
      </c>
      <c r="K62" s="122"/>
      <c r="L62" s="111"/>
      <c r="M62" s="112"/>
      <c r="N62" s="112"/>
      <c r="O62" s="113"/>
      <c r="P62" s="85"/>
    </row>
    <row r="63" spans="1:16" s="6" customFormat="1">
      <c r="A63" s="12"/>
      <c r="B63" s="11"/>
      <c r="C63" s="11"/>
      <c r="D63" s="11"/>
      <c r="E63" s="11"/>
      <c r="F63" s="11"/>
      <c r="G63" s="69"/>
      <c r="H63" s="12"/>
      <c r="I63" s="12"/>
      <c r="J63" s="12"/>
      <c r="K63" s="12"/>
      <c r="L63" s="13"/>
      <c r="M63" s="14"/>
      <c r="N63" s="14"/>
      <c r="O63" s="11"/>
    </row>
    <row r="64" spans="1:16">
      <c r="A64" s="17"/>
      <c r="B64" s="15"/>
      <c r="C64" s="16"/>
      <c r="D64" s="16"/>
      <c r="E64" s="16"/>
      <c r="F64" s="15"/>
      <c r="G64" s="19"/>
      <c r="H64" s="17"/>
      <c r="I64" s="17"/>
      <c r="J64" s="17"/>
      <c r="K64" s="17"/>
      <c r="L64" s="18"/>
      <c r="M64" s="19"/>
      <c r="N64" s="19"/>
      <c r="O64" s="15"/>
    </row>
    <row r="65" spans="1:15">
      <c r="A65" s="17"/>
      <c r="B65" s="15"/>
      <c r="C65" s="16"/>
      <c r="D65" s="16"/>
      <c r="E65" s="16"/>
      <c r="F65" s="15"/>
      <c r="G65" s="19"/>
      <c r="H65" s="17"/>
      <c r="I65" s="17"/>
      <c r="J65" s="17"/>
      <c r="K65" s="17"/>
      <c r="L65" s="18"/>
      <c r="M65" s="19"/>
      <c r="N65" s="19"/>
      <c r="O65" s="15"/>
    </row>
  </sheetData>
  <mergeCells count="27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59:I59"/>
    <mergeCell ref="H62:I62"/>
    <mergeCell ref="O8:O9"/>
    <mergeCell ref="H19:I19"/>
    <mergeCell ref="H28:I28"/>
    <mergeCell ref="H37:I37"/>
    <mergeCell ref="H47:I47"/>
    <mergeCell ref="H56:I56"/>
    <mergeCell ref="N8:N9"/>
    <mergeCell ref="J19:K19"/>
    <mergeCell ref="J28:K28"/>
    <mergeCell ref="J37:K37"/>
    <mergeCell ref="J47:K47"/>
    <mergeCell ref="J56:K56"/>
    <mergeCell ref="J59:K59"/>
    <mergeCell ref="J62:K62"/>
  </mergeCells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2017-07-20T14:21:12Z</dcterms:modified>
</cp:coreProperties>
</file>