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BA után" sheetId="2" r:id="rId1"/>
  </sheets>
  <definedNames>
    <definedName name="_xlnm.Print_Area" localSheetId="0">'BA után'!$A$1:$O$56</definedName>
  </definedNames>
  <calcPr calcId="125725"/>
</workbook>
</file>

<file path=xl/calcChain.xml><?xml version="1.0" encoding="utf-8"?>
<calcChain xmlns="http://schemas.openxmlformats.org/spreadsheetml/2006/main">
  <c r="H16" i="2"/>
  <c r="H17" s="1"/>
  <c r="I16"/>
  <c r="J16"/>
  <c r="K16"/>
  <c r="J17" s="1"/>
  <c r="L16"/>
  <c r="H24"/>
  <c r="I24"/>
  <c r="J24"/>
  <c r="K24"/>
  <c r="L24"/>
  <c r="J25"/>
  <c r="H32"/>
  <c r="H33" s="1"/>
  <c r="I32"/>
  <c r="J32"/>
  <c r="J33" s="1"/>
  <c r="K32"/>
  <c r="L32"/>
  <c r="H40"/>
  <c r="H41" s="1"/>
  <c r="I40"/>
  <c r="J40"/>
  <c r="K40"/>
  <c r="L40"/>
  <c r="J41"/>
  <c r="H49"/>
  <c r="I49"/>
  <c r="H50" s="1"/>
  <c r="J49"/>
  <c r="J50" s="1"/>
  <c r="K49"/>
  <c r="L49"/>
  <c r="H52"/>
  <c r="I52"/>
  <c r="J52"/>
  <c r="K52"/>
  <c r="L52"/>
  <c r="J53"/>
  <c r="H55"/>
  <c r="H56" s="1"/>
  <c r="I55"/>
  <c r="J55"/>
  <c r="J56" s="1"/>
  <c r="K55"/>
  <c r="L55"/>
  <c r="H53" l="1"/>
  <c r="H25"/>
  <c r="N5"/>
  <c r="O5"/>
</calcChain>
</file>

<file path=xl/sharedStrings.xml><?xml version="1.0" encoding="utf-8"?>
<sst xmlns="http://schemas.openxmlformats.org/spreadsheetml/2006/main" count="276" uniqueCount="160">
  <si>
    <t>Osztatlan tanárképzési szak: informatikatanár</t>
  </si>
  <si>
    <t>Szakfelelős: Dr. Blahota István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</si>
  <si>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</si>
  <si>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</si>
  <si>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</si>
  <si>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</si>
  <si>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</si>
  <si>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</si>
  <si>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</si>
  <si>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</si>
  <si>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</si>
  <si>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</si>
  <si>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</si>
  <si>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</si>
  <si>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</si>
  <si>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</si>
  <si>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</si>
  <si>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</si>
  <si>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</si>
  <si>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</si>
  <si>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</si>
  <si>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</si>
  <si>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</si>
  <si>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</si>
  <si>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</si>
  <si>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</si>
  <si>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</si>
  <si>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</si>
  <si>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</si>
  <si>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</si>
  <si>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</si>
  <si>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</si>
  <si>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</si>
  <si>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</si>
  <si>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</si>
  <si>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</si>
  <si>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</si>
  <si>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Mathematics I.</t>
  </si>
  <si>
    <t>Dr. Blahota István</t>
  </si>
  <si>
    <t>TO1005</t>
  </si>
  <si>
    <t xml:space="preserve">Basic Physics </t>
  </si>
  <si>
    <t>Dr. Varga Klára</t>
  </si>
  <si>
    <t>MAI</t>
  </si>
  <si>
    <t>TO1007</t>
  </si>
  <si>
    <t>Introduction to Earth Science 2</t>
  </si>
  <si>
    <t>FTI</t>
  </si>
  <si>
    <t>TO1010</t>
  </si>
  <si>
    <t>Introduction to Chemistry 2</t>
  </si>
  <si>
    <t>Dr. Simon Csaba</t>
  </si>
  <si>
    <t>KOI</t>
  </si>
  <si>
    <t>Féléves óraszám:</t>
  </si>
  <si>
    <t>INO1004</t>
  </si>
  <si>
    <t>Operációs rendszerek</t>
  </si>
  <si>
    <t>Operating Systems</t>
  </si>
  <si>
    <t>PMB1206</t>
  </si>
  <si>
    <t>Dr. Szolnoki Attila János</t>
  </si>
  <si>
    <t>INO1101</t>
  </si>
  <si>
    <t>Adatszerkezetek és algoritmusok</t>
  </si>
  <si>
    <t>Data Structures and Algorithms</t>
  </si>
  <si>
    <t>TO1004</t>
  </si>
  <si>
    <t>Introduction to Biology 2</t>
  </si>
  <si>
    <t>Dr. János István</t>
  </si>
  <si>
    <t>TO1011</t>
  </si>
  <si>
    <t xml:space="preserve">Introduction to Environmental Science </t>
  </si>
  <si>
    <t>Dr. Kiss Ferenc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</si>
  <si>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</si>
  <si>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</si>
  <si>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</si>
  <si>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</si>
  <si>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</si>
  <si>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</si>
  <si>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</si>
  <si>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</si>
  <si>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</si>
  <si>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</si>
  <si>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</si>
  <si>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INO1006</t>
  </si>
  <si>
    <t>Multimédia</t>
  </si>
  <si>
    <t>Multimedia</t>
  </si>
  <si>
    <t>PMB2518</t>
  </si>
  <si>
    <t>INO1105</t>
  </si>
  <si>
    <t>Algoritmizálás, adatmodellezés</t>
  </si>
  <si>
    <t>Algorithm and Data Modeling</t>
  </si>
  <si>
    <t>Dr. Dömösi Pál Béla</t>
  </si>
  <si>
    <t>ITM1003</t>
  </si>
  <si>
    <t>INO1106</t>
  </si>
  <si>
    <t>Adatbázisrendszerek</t>
  </si>
  <si>
    <t>Database Systems</t>
  </si>
  <si>
    <t>PMB1211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</si>
  <si>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</si>
  <si>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</si>
  <si>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</si>
  <si>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</si>
  <si>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</si>
  <si>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</si>
  <si>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</si>
  <si>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</si>
  <si>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</si>
  <si>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</si>
  <si>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</si>
  <si>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</si>
  <si>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</si>
  <si>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</si>
  <si>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</si>
  <si>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</si>
  <si>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</si>
  <si>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</si>
  <si>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</si>
  <si>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</si>
  <si>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</si>
  <si>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</si>
  <si>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</si>
  <si>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</si>
  <si>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</si>
  <si>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</si>
  <si>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</si>
  <si>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</si>
  <si>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</si>
  <si>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</si>
  <si>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Dr. Iszály György Barna</t>
  </si>
  <si>
    <t>INO1203</t>
  </si>
  <si>
    <t>Iskolai rendszergazda alapok</t>
  </si>
  <si>
    <t>Basic System Administration in the School</t>
  </si>
  <si>
    <t>INO8003</t>
  </si>
  <si>
    <t xml:space="preserve">Az informatika tanítása III. </t>
  </si>
  <si>
    <t>Teaching of informatics III.</t>
  </si>
  <si>
    <t>INO1204</t>
  </si>
  <si>
    <t>Információ-visszakereső nyelvek</t>
  </si>
  <si>
    <t>Information Retrieval Languages</t>
  </si>
  <si>
    <t>INO1205</t>
  </si>
  <si>
    <t>Problémamegoldó gondolkodás II.</t>
  </si>
  <si>
    <t>Problem solving seminar</t>
  </si>
  <si>
    <t>INO1102, INO1108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</si>
  <si>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</si>
  <si>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</si>
  <si>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</si>
  <si>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</si>
  <si>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</si>
  <si>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</si>
  <si>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INO2001</t>
  </si>
  <si>
    <t>Szakdolgozat I.</t>
  </si>
  <si>
    <t>Thesis I.</t>
  </si>
  <si>
    <t>INO2002</t>
  </si>
  <si>
    <t>Szakdolgozat II.</t>
  </si>
  <si>
    <t>Thesis II.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</si>
  <si>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</si>
  <si>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</si>
  <si>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</si>
  <si>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</si>
  <si>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</si>
  <si>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Általános iskolai tanár</t>
  </si>
  <si>
    <t>Matematika I. (diszk+geometria)</t>
  </si>
  <si>
    <t>Kémiai alapismeretek II.</t>
  </si>
  <si>
    <t>Biológiai alapismeretek II.</t>
  </si>
  <si>
    <t>Környezettani alapismeretek</t>
  </si>
  <si>
    <t>Fizikai alapismeretek</t>
  </si>
  <si>
    <t>Földtudományi alapismeretek II.</t>
  </si>
  <si>
    <t>Tanyiné dr. Kocsis Anikó</t>
  </si>
  <si>
    <t>Dr. Fekete István</t>
  </si>
  <si>
    <t>Falucskai János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</si>
</sst>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indexed="10"/>
      <name val="Arial"/>
      <family val="2"/>
      <charset val="1"/>
    </font>
    <font>
      <strike/>
      <sz val="9"/>
      <color indexed="10"/>
      <name val="Arial"/>
      <family val="2"/>
      <charset val="1"/>
    </font>
    <font>
      <b/>
      <sz val="9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  <fill>
      <patternFill patternType="solid">
        <fgColor indexed="44"/>
        <bgColor indexed="22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23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24" fillId="0" borderId="0" applyNumberFormat="0" applyFill="0" applyBorder="0" applyProtection="0"/>
    <xf numFmtId="0" fontId="24" fillId="0" borderId="0" applyNumberFormat="0" applyFill="0" applyBorder="0" applyProtection="0"/>
    <xf numFmtId="0" fontId="3" fillId="0" borderId="0" applyNumberFormat="0" applyFill="0" applyBorder="0" applyProtection="0"/>
  </cellStyleXfs>
  <cellXfs count="109">
    <xf numFmtId="0" fontId="0" fillId="0" borderId="0" xfId="0"/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21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1" fillId="10" borderId="5" xfId="0" applyNumberFormat="1" applyFont="1" applyFill="1" applyBorder="1" applyAlignment="1">
      <alignment horizontal="center" vertical="center"/>
    </xf>
    <xf numFmtId="1" fontId="25" fillId="0" borderId="6" xfId="0" applyNumberFormat="1" applyFont="1" applyBorder="1" applyAlignment="1">
      <alignment vertical="center" wrapText="1"/>
    </xf>
    <xf numFmtId="1" fontId="25" fillId="0" borderId="6" xfId="0" applyNumberFormat="1" applyFont="1" applyBorder="1" applyAlignment="1">
      <alignment horizontal="center" vertical="center" wrapText="1"/>
    </xf>
    <xf numFmtId="1" fontId="26" fillId="0" borderId="6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25" fillId="12" borderId="6" xfId="0" applyFont="1" applyFill="1" applyBorder="1" applyAlignment="1">
      <alignment vertical="center" wrapText="1"/>
    </xf>
    <xf numFmtId="1" fontId="26" fillId="12" borderId="6" xfId="0" applyNumberFormat="1" applyFont="1" applyFill="1" applyBorder="1" applyAlignment="1">
      <alignment horizontal="center" vertical="center" wrapText="1"/>
    </xf>
    <xf numFmtId="1" fontId="28" fillId="12" borderId="6" xfId="0" applyNumberFormat="1" applyFont="1" applyFill="1" applyBorder="1" applyAlignment="1">
      <alignment horizontal="center" vertical="center" wrapText="1"/>
    </xf>
    <xf numFmtId="1" fontId="25" fillId="13" borderId="6" xfId="0" applyNumberFormat="1" applyFont="1" applyFill="1" applyBorder="1" applyAlignment="1">
      <alignment vertical="center" wrapText="1"/>
    </xf>
    <xf numFmtId="0" fontId="25" fillId="13" borderId="6" xfId="0" applyFont="1" applyFill="1" applyBorder="1" applyAlignment="1">
      <alignment vertical="center" wrapText="1"/>
    </xf>
    <xf numFmtId="1" fontId="25" fillId="13" borderId="6" xfId="0" applyNumberFormat="1" applyFont="1" applyFill="1" applyBorder="1" applyAlignment="1">
      <alignment horizontal="center" vertical="center" wrapText="1"/>
    </xf>
    <xf numFmtId="1" fontId="26" fillId="13" borderId="6" xfId="0" applyNumberFormat="1" applyFont="1" applyFill="1" applyBorder="1" applyAlignment="1">
      <alignment horizontal="center" vertical="center" wrapText="1"/>
    </xf>
    <xf numFmtId="0" fontId="25" fillId="13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center" vertical="center" wrapText="1"/>
    </xf>
    <xf numFmtId="1" fontId="25" fillId="12" borderId="6" xfId="0" applyNumberFormat="1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vertical="center" wrapText="1"/>
    </xf>
    <xf numFmtId="0" fontId="18" fillId="13" borderId="6" xfId="0" applyFont="1" applyFill="1" applyBorder="1" applyAlignment="1">
      <alignment vertical="center" wrapText="1"/>
    </xf>
    <xf numFmtId="0" fontId="27" fillId="12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7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18" fillId="0" borderId="6" xfId="7" applyFont="1" applyBorder="1" applyAlignment="1">
      <alignment horizontal="left" vertical="center" wrapText="1"/>
    </xf>
    <xf numFmtId="0" fontId="25" fillId="14" borderId="6" xfId="0" applyFont="1" applyFill="1" applyBorder="1" applyAlignment="1">
      <alignment vertical="center" wrapText="1"/>
    </xf>
    <xf numFmtId="0" fontId="25" fillId="14" borderId="6" xfId="0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1" fontId="19" fillId="0" borderId="9" xfId="0" applyNumberFormat="1" applyFont="1" applyBorder="1" applyAlignment="1">
      <alignment vertical="center"/>
    </xf>
    <xf numFmtId="1" fontId="19" fillId="0" borderId="9" xfId="0" applyNumberFormat="1" applyFont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4" fillId="11" borderId="8" xfId="0" applyFont="1" applyFill="1" applyBorder="1" applyAlignment="1">
      <alignment vertical="center"/>
    </xf>
    <xf numFmtId="0" fontId="14" fillId="11" borderId="9" xfId="0" applyFont="1" applyFill="1" applyBorder="1" applyAlignment="1">
      <alignment vertical="center"/>
    </xf>
    <xf numFmtId="0" fontId="15" fillId="11" borderId="9" xfId="0" applyFont="1" applyFill="1" applyBorder="1" applyAlignment="1">
      <alignment horizontal="center" vertical="center"/>
    </xf>
    <xf numFmtId="1" fontId="15" fillId="11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1" fontId="12" fillId="0" borderId="12" xfId="0" applyNumberFormat="1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6" fillId="9" borderId="15" xfId="0" applyFont="1" applyFill="1" applyBorder="1"/>
    <xf numFmtId="0" fontId="12" fillId="9" borderId="16" xfId="0" applyFont="1" applyFill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right" vertical="center"/>
    </xf>
    <xf numFmtId="1" fontId="12" fillId="0" borderId="18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" fontId="19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right" vertical="center"/>
    </xf>
    <xf numFmtId="1" fontId="18" fillId="0" borderId="19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20" fillId="0" borderId="18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1" fontId="25" fillId="0" borderId="23" xfId="0" applyNumberFormat="1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1" fontId="25" fillId="12" borderId="23" xfId="0" applyNumberFormat="1" applyFont="1" applyFill="1" applyBorder="1" applyAlignment="1">
      <alignment vertical="center" wrapText="1"/>
    </xf>
    <xf numFmtId="0" fontId="25" fillId="12" borderId="24" xfId="0" applyFont="1" applyFill="1" applyBorder="1" applyAlignment="1">
      <alignment vertical="center" wrapText="1"/>
    </xf>
    <xf numFmtId="1" fontId="25" fillId="13" borderId="23" xfId="0" applyNumberFormat="1" applyFont="1" applyFill="1" applyBorder="1" applyAlignment="1">
      <alignment vertical="center" wrapText="1"/>
    </xf>
    <xf numFmtId="0" fontId="25" fillId="13" borderId="24" xfId="0" applyFont="1" applyFill="1" applyBorder="1" applyAlignment="1">
      <alignment vertical="center" wrapText="1"/>
    </xf>
    <xf numFmtId="0" fontId="25" fillId="13" borderId="24" xfId="0" applyFont="1" applyFill="1" applyBorder="1" applyAlignment="1">
      <alignment horizontal="center" vertical="center" wrapText="1"/>
    </xf>
    <xf numFmtId="1" fontId="25" fillId="13" borderId="24" xfId="0" applyNumberFormat="1" applyFont="1" applyFill="1" applyBorder="1" applyAlignment="1">
      <alignment vertical="center" wrapText="1"/>
    </xf>
    <xf numFmtId="0" fontId="25" fillId="13" borderId="24" xfId="0" applyFont="1" applyFill="1" applyBorder="1" applyAlignment="1">
      <alignment horizontal="left" vertical="center" wrapText="1"/>
    </xf>
    <xf numFmtId="1" fontId="25" fillId="0" borderId="24" xfId="0" applyNumberFormat="1" applyFont="1" applyBorder="1" applyAlignment="1">
      <alignment vertical="center" wrapText="1"/>
    </xf>
    <xf numFmtId="1" fontId="25" fillId="14" borderId="23" xfId="0" applyNumberFormat="1" applyFont="1" applyFill="1" applyBorder="1" applyAlignment="1">
      <alignment vertical="center" wrapText="1"/>
    </xf>
    <xf numFmtId="0" fontId="25" fillId="14" borderId="24" xfId="0" applyFont="1" applyFill="1" applyBorder="1" applyAlignment="1">
      <alignment vertical="center" wrapText="1"/>
    </xf>
    <xf numFmtId="1" fontId="25" fillId="14" borderId="25" xfId="0" applyNumberFormat="1" applyFont="1" applyFill="1" applyBorder="1" applyAlignment="1">
      <alignment vertical="center" wrapText="1"/>
    </xf>
    <xf numFmtId="0" fontId="25" fillId="14" borderId="26" xfId="0" applyFont="1" applyFill="1" applyBorder="1" applyAlignment="1">
      <alignment vertical="center" wrapText="1"/>
    </xf>
    <xf numFmtId="0" fontId="27" fillId="12" borderId="26" xfId="0" applyFont="1" applyFill="1" applyBorder="1" applyAlignment="1">
      <alignment horizontal="center" vertical="center" wrapText="1"/>
    </xf>
    <xf numFmtId="1" fontId="26" fillId="14" borderId="26" xfId="0" applyNumberFormat="1" applyFont="1" applyFill="1" applyBorder="1" applyAlignment="1">
      <alignment horizontal="center" vertical="center" wrapText="1"/>
    </xf>
    <xf numFmtId="0" fontId="25" fillId="14" borderId="26" xfId="0" applyFont="1" applyFill="1" applyBorder="1" applyAlignment="1">
      <alignment horizontal="center" vertical="center" wrapText="1"/>
    </xf>
    <xf numFmtId="0" fontId="25" fillId="14" borderId="27" xfId="0" applyFont="1" applyFill="1" applyBorder="1" applyAlignment="1">
      <alignment vertical="center" wrapText="1"/>
    </xf>
    <xf numFmtId="1" fontId="28" fillId="14" borderId="26" xfId="0" applyNumberFormat="1" applyFont="1" applyFill="1" applyBorder="1" applyAlignment="1">
      <alignment horizontal="center" vertical="center" wrapText="1"/>
    </xf>
    <xf numFmtId="1" fontId="28" fillId="12" borderId="26" xfId="0" applyNumberFormat="1" applyFont="1" applyFill="1" applyBorder="1" applyAlignment="1">
      <alignment horizontal="center" vertical="center" wrapText="1"/>
    </xf>
    <xf numFmtId="1" fontId="28" fillId="12" borderId="6" xfId="0" applyNumberFormat="1" applyFont="1" applyFill="1" applyBorder="1" applyAlignment="1">
      <alignment horizontal="center" vertical="center" wrapText="1"/>
    </xf>
    <xf numFmtId="0" fontId="21" fillId="10" borderId="22" xfId="0" applyFont="1" applyFill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/>
    </xf>
    <xf numFmtId="1" fontId="21" fillId="10" borderId="21" xfId="0" applyNumberFormat="1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1009650</xdr:colOff>
      <xdr:row>5</xdr:row>
      <xdr:rowOff>152400</xdr:rowOff>
    </xdr:to>
    <xdr:pic>
      <xdr:nvPicPr>
        <xdr:cNvPr id="2074" name="Kép 1">
          <a:extLst>
            <a:ext uri="{FF2B5EF4-FFF2-40B4-BE49-F238E27FC236}">
              <a16:creationId xmlns="" xmlns:a16="http://schemas.microsoft.com/office/drawing/2014/main" id="{69B758B5-B505-4EED-97A5-8B863FA19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tabSelected="1" zoomScale="85" zoomScaleNormal="85" workbookViewId="0">
      <selection activeCell="F29" sqref="F29"/>
    </sheetView>
  </sheetViews>
  <sheetFormatPr defaultColWidth="8.5703125" defaultRowHeight="14.25"/>
  <cols>
    <col min="1" max="1" width="5.85546875" style="1" customWidth="1"/>
    <col min="2" max="2" width="10.85546875" style="2" customWidth="1"/>
    <col min="3" max="3" width="31.5703125" style="3" customWidth="1"/>
    <col min="4" max="4" width="35.28515625" style="2" customWidth="1"/>
    <col min="5" max="5" width="9.28515625" style="2" customWidth="1"/>
    <col min="6" max="6" width="29.140625" style="2" customWidth="1"/>
    <col min="7" max="7" width="9.42578125" style="6" customWidth="1"/>
    <col min="8" max="11" width="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0.7109375" style="2" customWidth="1"/>
    <col min="16" max="16384" width="8.5703125" style="7"/>
  </cols>
  <sheetData>
    <row r="1" spans="1:15" ht="15.75">
      <c r="A1" s="61"/>
      <c r="B1" s="62"/>
      <c r="C1" s="79"/>
      <c r="D1" s="63" t="s">
        <v>0</v>
      </c>
      <c r="E1" s="64"/>
      <c r="F1" s="64"/>
      <c r="G1" s="65"/>
      <c r="H1" s="66"/>
      <c r="I1" s="66"/>
      <c r="J1" s="66"/>
      <c r="K1" s="66"/>
      <c r="L1" s="67" t="s">
        <v>1</v>
      </c>
      <c r="M1" s="68"/>
      <c r="N1" s="65"/>
      <c r="O1" s="69"/>
    </row>
    <row r="2" spans="1:15">
      <c r="A2" s="70"/>
      <c r="B2" s="71"/>
      <c r="C2" s="8"/>
      <c r="D2" s="54" t="s">
        <v>145</v>
      </c>
      <c r="E2" s="55"/>
      <c r="F2" s="55"/>
      <c r="G2" s="56"/>
      <c r="H2" s="57"/>
      <c r="I2" s="57"/>
      <c r="J2" s="57"/>
      <c r="K2" s="57"/>
      <c r="L2" s="43"/>
      <c r="M2" s="41"/>
      <c r="N2" s="41"/>
      <c r="O2" s="73"/>
    </row>
    <row r="3" spans="1:15">
      <c r="A3" s="70"/>
      <c r="B3" s="71"/>
      <c r="C3" s="8"/>
      <c r="D3" s="39" t="s">
        <v>146</v>
      </c>
      <c r="E3" s="40" t="s">
        <v>2</v>
      </c>
      <c r="F3" s="40"/>
      <c r="G3" s="41"/>
      <c r="H3" s="42"/>
      <c r="I3" s="42"/>
      <c r="J3" s="42"/>
      <c r="K3" s="45"/>
      <c r="L3" s="43"/>
      <c r="M3" s="45"/>
      <c r="N3" s="58"/>
      <c r="O3" s="80"/>
    </row>
    <row r="4" spans="1:15">
      <c r="A4" s="70"/>
      <c r="B4" s="71"/>
      <c r="C4" s="8"/>
      <c r="D4" s="39" t="s">
        <v>147</v>
      </c>
      <c r="E4" s="44" t="s">
        <v>148</v>
      </c>
      <c r="F4" s="40"/>
      <c r="G4" s="41"/>
      <c r="H4" s="42"/>
      <c r="I4" s="42"/>
      <c r="J4" s="42"/>
      <c r="K4" s="45"/>
      <c r="L4" s="43"/>
      <c r="M4" s="45"/>
      <c r="N4" s="46" t="s">
        <v>3</v>
      </c>
      <c r="O4" s="72" t="s">
        <v>4</v>
      </c>
    </row>
    <row r="5" spans="1:15">
      <c r="A5" s="70"/>
      <c r="B5" s="71"/>
      <c r="C5" s="8"/>
      <c r="D5" s="39" t="s">
        <v>149</v>
      </c>
      <c r="E5" s="44">
        <v>200</v>
      </c>
      <c r="F5" s="40"/>
      <c r="G5" s="41"/>
      <c r="H5" s="42"/>
      <c r="I5" s="42"/>
      <c r="J5" s="42"/>
      <c r="K5" s="45" t="s">
        <v>6</v>
      </c>
      <c r="L5" s="43"/>
      <c r="M5" s="45"/>
      <c r="N5" s="46">
        <f>SUM(H17,H25,H33,H41,H50,H53,H56)</f>
        <v>1120</v>
      </c>
      <c r="O5" s="72">
        <f>SUM(J17,J25,J33,J41,J50,J53,J56)</f>
        <v>363</v>
      </c>
    </row>
    <row r="6" spans="1:15">
      <c r="A6" s="70"/>
      <c r="B6" s="71"/>
      <c r="C6" s="9"/>
      <c r="D6" s="59" t="s">
        <v>5</v>
      </c>
      <c r="E6" s="60" t="s">
        <v>150</v>
      </c>
      <c r="F6" s="60"/>
      <c r="G6" s="41"/>
      <c r="H6" s="42"/>
      <c r="I6" s="42"/>
      <c r="J6" s="42"/>
      <c r="K6" s="42"/>
      <c r="L6" s="47"/>
      <c r="M6" s="58"/>
      <c r="N6" s="47"/>
      <c r="O6" s="74"/>
    </row>
    <row r="7" spans="1:15" ht="15" customHeight="1">
      <c r="A7" s="77" t="s">
        <v>7</v>
      </c>
      <c r="B7" s="75"/>
      <c r="C7" s="78"/>
      <c r="D7" s="48"/>
      <c r="E7" s="49"/>
      <c r="F7" s="49"/>
      <c r="G7" s="50"/>
      <c r="H7" s="51"/>
      <c r="I7" s="51"/>
      <c r="J7" s="51"/>
      <c r="K7" s="52"/>
      <c r="L7" s="49"/>
      <c r="M7" s="53"/>
      <c r="N7" s="49"/>
      <c r="O7" s="76"/>
    </row>
    <row r="8" spans="1:15" ht="44.25" customHeight="1">
      <c r="A8" s="108" t="s">
        <v>8</v>
      </c>
      <c r="B8" s="106" t="s">
        <v>9</v>
      </c>
      <c r="C8" s="106" t="s">
        <v>10</v>
      </c>
      <c r="D8" s="107" t="s">
        <v>11</v>
      </c>
      <c r="E8" s="107" t="s">
        <v>12</v>
      </c>
      <c r="F8" s="107" t="s">
        <v>13</v>
      </c>
      <c r="G8" s="106" t="s">
        <v>14</v>
      </c>
      <c r="H8" s="106" t="s">
        <v>15</v>
      </c>
      <c r="I8" s="106"/>
      <c r="J8" s="106" t="s">
        <v>16</v>
      </c>
      <c r="K8" s="106"/>
      <c r="L8" s="105" t="s">
        <v>17</v>
      </c>
      <c r="M8" s="106" t="s">
        <v>18</v>
      </c>
      <c r="N8" s="106" t="s">
        <v>19</v>
      </c>
      <c r="O8" s="104" t="s">
        <v>20</v>
      </c>
    </row>
    <row r="9" spans="1:15" ht="26.25" customHeight="1">
      <c r="A9" s="108"/>
      <c r="B9" s="106"/>
      <c r="C9" s="106"/>
      <c r="D9" s="107"/>
      <c r="E9" s="107"/>
      <c r="F9" s="107"/>
      <c r="G9" s="106"/>
      <c r="H9" s="10" t="s">
        <v>21</v>
      </c>
      <c r="I9" s="11" t="s">
        <v>22</v>
      </c>
      <c r="J9" s="10" t="s">
        <v>21</v>
      </c>
      <c r="K9" s="11" t="s">
        <v>22</v>
      </c>
      <c r="L9" s="105"/>
      <c r="M9" s="106"/>
      <c r="N9" s="106"/>
      <c r="O9" s="104"/>
    </row>
    <row r="10" spans="1:15">
      <c r="A10" s="81">
        <v>1</v>
      </c>
      <c r="B10" s="15" t="s">
        <v>23</v>
      </c>
      <c r="C10" s="30" t="s">
        <v>24</v>
      </c>
      <c r="D10" s="31" t="s">
        <v>25</v>
      </c>
      <c r="E10" s="15"/>
      <c r="F10" s="30" t="s">
        <v>26</v>
      </c>
      <c r="G10" s="24" t="s">
        <v>27</v>
      </c>
      <c r="H10" s="13">
        <v>2</v>
      </c>
      <c r="I10" s="13">
        <v>2</v>
      </c>
      <c r="J10" s="13">
        <v>9</v>
      </c>
      <c r="K10" s="13">
        <v>9</v>
      </c>
      <c r="L10" s="14">
        <v>5</v>
      </c>
      <c r="M10" s="24" t="s">
        <v>28</v>
      </c>
      <c r="N10" s="24" t="s">
        <v>29</v>
      </c>
      <c r="O10" s="82" t="s">
        <v>30</v>
      </c>
    </row>
    <row r="11" spans="1:15">
      <c r="A11" s="81">
        <v>1</v>
      </c>
      <c r="B11" s="15" t="s">
        <v>36</v>
      </c>
      <c r="C11" s="30" t="s">
        <v>151</v>
      </c>
      <c r="D11" s="32" t="s">
        <v>37</v>
      </c>
      <c r="E11" s="15"/>
      <c r="F11" s="30" t="s">
        <v>38</v>
      </c>
      <c r="G11" s="24" t="s">
        <v>27</v>
      </c>
      <c r="H11" s="13">
        <v>2</v>
      </c>
      <c r="I11" s="13">
        <v>2</v>
      </c>
      <c r="J11" s="13">
        <v>9</v>
      </c>
      <c r="K11" s="13">
        <v>9</v>
      </c>
      <c r="L11" s="14">
        <v>4</v>
      </c>
      <c r="M11" s="24" t="s">
        <v>28</v>
      </c>
      <c r="N11" s="24" t="s">
        <v>29</v>
      </c>
      <c r="O11" s="83"/>
    </row>
    <row r="12" spans="1:15">
      <c r="A12" s="84">
        <v>1</v>
      </c>
      <c r="B12" s="30" t="s">
        <v>126</v>
      </c>
      <c r="C12" s="30" t="s">
        <v>127</v>
      </c>
      <c r="D12" s="30" t="s">
        <v>128</v>
      </c>
      <c r="E12" s="30"/>
      <c r="F12" s="30" t="s">
        <v>119</v>
      </c>
      <c r="G12" s="33" t="s">
        <v>27</v>
      </c>
      <c r="H12" s="33">
        <v>1</v>
      </c>
      <c r="I12" s="33">
        <v>2</v>
      </c>
      <c r="J12" s="33">
        <v>5</v>
      </c>
      <c r="K12" s="33">
        <v>9</v>
      </c>
      <c r="L12" s="34">
        <v>4</v>
      </c>
      <c r="M12" s="33" t="s">
        <v>28</v>
      </c>
      <c r="N12" s="33" t="s">
        <v>29</v>
      </c>
      <c r="O12" s="82"/>
    </row>
    <row r="13" spans="1:15">
      <c r="A13" s="81">
        <v>1</v>
      </c>
      <c r="B13" s="15" t="s">
        <v>100</v>
      </c>
      <c r="C13" s="15" t="s">
        <v>101</v>
      </c>
      <c r="D13" s="15" t="s">
        <v>102</v>
      </c>
      <c r="E13" s="15"/>
      <c r="F13" s="15" t="s">
        <v>157</v>
      </c>
      <c r="G13" s="24" t="s">
        <v>27</v>
      </c>
      <c r="H13" s="13">
        <v>2</v>
      </c>
      <c r="I13" s="13">
        <v>0</v>
      </c>
      <c r="J13" s="13">
        <v>9</v>
      </c>
      <c r="K13" s="13">
        <v>0</v>
      </c>
      <c r="L13" s="14">
        <v>2</v>
      </c>
      <c r="M13" s="24" t="s">
        <v>34</v>
      </c>
      <c r="N13" s="24" t="s">
        <v>29</v>
      </c>
      <c r="O13" s="83"/>
    </row>
    <row r="14" spans="1:15">
      <c r="A14" s="81">
        <v>1</v>
      </c>
      <c r="B14" s="15" t="s">
        <v>123</v>
      </c>
      <c r="C14" s="15" t="s">
        <v>124</v>
      </c>
      <c r="D14" s="15" t="s">
        <v>125</v>
      </c>
      <c r="E14" s="15"/>
      <c r="F14" s="15" t="s">
        <v>157</v>
      </c>
      <c r="G14" s="24" t="s">
        <v>27</v>
      </c>
      <c r="H14" s="13">
        <v>2</v>
      </c>
      <c r="I14" s="13">
        <v>0</v>
      </c>
      <c r="J14" s="13">
        <v>9</v>
      </c>
      <c r="K14" s="13">
        <v>0</v>
      </c>
      <c r="L14" s="14">
        <v>2</v>
      </c>
      <c r="M14" s="24" t="s">
        <v>34</v>
      </c>
      <c r="N14" s="24" t="s">
        <v>29</v>
      </c>
      <c r="O14" s="83"/>
    </row>
    <row r="15" spans="1:15">
      <c r="A15" s="84">
        <v>1</v>
      </c>
      <c r="B15" s="30" t="s">
        <v>46</v>
      </c>
      <c r="C15" s="30" t="s">
        <v>152</v>
      </c>
      <c r="D15" s="30" t="s">
        <v>47</v>
      </c>
      <c r="E15" s="30"/>
      <c r="F15" s="30" t="s">
        <v>48</v>
      </c>
      <c r="G15" s="33" t="s">
        <v>49</v>
      </c>
      <c r="H15" s="33">
        <v>0</v>
      </c>
      <c r="I15" s="33">
        <v>2</v>
      </c>
      <c r="J15" s="33">
        <v>0</v>
      </c>
      <c r="K15" s="33">
        <v>9</v>
      </c>
      <c r="L15" s="34">
        <v>2</v>
      </c>
      <c r="M15" s="33" t="s">
        <v>28</v>
      </c>
      <c r="N15" s="33" t="s">
        <v>29</v>
      </c>
      <c r="O15" s="82"/>
    </row>
    <row r="16" spans="1:15">
      <c r="A16" s="85"/>
      <c r="B16" s="16"/>
      <c r="C16" s="16"/>
      <c r="D16" s="16"/>
      <c r="E16" s="16"/>
      <c r="F16" s="16"/>
      <c r="G16" s="25"/>
      <c r="H16" s="17">
        <f>SUM(H10:H15)</f>
        <v>9</v>
      </c>
      <c r="I16" s="17">
        <f>SUM(I10:I15)</f>
        <v>8</v>
      </c>
      <c r="J16" s="17">
        <f>SUM(J10:J15)</f>
        <v>41</v>
      </c>
      <c r="K16" s="17">
        <f>SUM(K10:K15)</f>
        <v>36</v>
      </c>
      <c r="L16" s="17">
        <f>SUM(L10:L15)</f>
        <v>19</v>
      </c>
      <c r="M16" s="25"/>
      <c r="N16" s="25"/>
      <c r="O16" s="86"/>
    </row>
    <row r="17" spans="1:15" ht="24">
      <c r="A17" s="85"/>
      <c r="B17" s="16"/>
      <c r="C17" s="16"/>
      <c r="D17" s="16"/>
      <c r="E17" s="16"/>
      <c r="F17" s="16"/>
      <c r="G17" s="29" t="s">
        <v>50</v>
      </c>
      <c r="H17" s="103">
        <f>SUM(H16:I16)*14</f>
        <v>238</v>
      </c>
      <c r="I17" s="103"/>
      <c r="J17" s="103">
        <f>SUM(J16:K16)</f>
        <v>77</v>
      </c>
      <c r="K17" s="103"/>
      <c r="L17" s="26"/>
      <c r="M17" s="25"/>
      <c r="N17" s="25"/>
      <c r="O17" s="86"/>
    </row>
    <row r="18" spans="1:15">
      <c r="A18" s="87">
        <v>2</v>
      </c>
      <c r="B18" s="20" t="s">
        <v>51</v>
      </c>
      <c r="C18" s="20" t="s">
        <v>52</v>
      </c>
      <c r="D18" s="20" t="s">
        <v>53</v>
      </c>
      <c r="E18" s="20"/>
      <c r="F18" s="20" t="s">
        <v>26</v>
      </c>
      <c r="G18" s="23" t="s">
        <v>27</v>
      </c>
      <c r="H18" s="21">
        <v>2</v>
      </c>
      <c r="I18" s="21">
        <v>2</v>
      </c>
      <c r="J18" s="21">
        <v>9</v>
      </c>
      <c r="K18" s="21">
        <v>9</v>
      </c>
      <c r="L18" s="22">
        <v>5</v>
      </c>
      <c r="M18" s="23" t="s">
        <v>34</v>
      </c>
      <c r="N18" s="23" t="s">
        <v>29</v>
      </c>
      <c r="O18" s="88" t="s">
        <v>54</v>
      </c>
    </row>
    <row r="19" spans="1:15">
      <c r="A19" s="87">
        <v>2</v>
      </c>
      <c r="B19" s="20" t="s">
        <v>76</v>
      </c>
      <c r="C19" s="20" t="s">
        <v>77</v>
      </c>
      <c r="D19" s="20" t="s">
        <v>78</v>
      </c>
      <c r="E19" s="20"/>
      <c r="F19" s="20" t="s">
        <v>159</v>
      </c>
      <c r="G19" s="23" t="s">
        <v>27</v>
      </c>
      <c r="H19" s="21">
        <v>0</v>
      </c>
      <c r="I19" s="21">
        <v>2</v>
      </c>
      <c r="J19" s="21">
        <v>0</v>
      </c>
      <c r="K19" s="21">
        <v>9</v>
      </c>
      <c r="L19" s="22">
        <v>3</v>
      </c>
      <c r="M19" s="23" t="s">
        <v>28</v>
      </c>
      <c r="N19" s="23" t="s">
        <v>29</v>
      </c>
      <c r="O19" s="88" t="s">
        <v>79</v>
      </c>
    </row>
    <row r="20" spans="1:15">
      <c r="A20" s="87">
        <v>2</v>
      </c>
      <c r="B20" s="20" t="s">
        <v>56</v>
      </c>
      <c r="C20" s="20" t="s">
        <v>57</v>
      </c>
      <c r="D20" s="20" t="s">
        <v>58</v>
      </c>
      <c r="E20" s="20"/>
      <c r="F20" s="20" t="s">
        <v>159</v>
      </c>
      <c r="G20" s="23" t="s">
        <v>27</v>
      </c>
      <c r="H20" s="23">
        <v>1</v>
      </c>
      <c r="I20" s="23">
        <v>2</v>
      </c>
      <c r="J20" s="21">
        <v>5</v>
      </c>
      <c r="K20" s="21">
        <v>9</v>
      </c>
      <c r="L20" s="22">
        <v>4</v>
      </c>
      <c r="M20" s="23" t="s">
        <v>34</v>
      </c>
      <c r="N20" s="23" t="s">
        <v>29</v>
      </c>
      <c r="O20" s="88"/>
    </row>
    <row r="21" spans="1:15" ht="24">
      <c r="A21" s="87">
        <v>2</v>
      </c>
      <c r="B21" s="20" t="s">
        <v>107</v>
      </c>
      <c r="C21" s="20" t="s">
        <v>108</v>
      </c>
      <c r="D21" s="20" t="s">
        <v>109</v>
      </c>
      <c r="E21" s="27"/>
      <c r="F21" s="20" t="s">
        <v>157</v>
      </c>
      <c r="G21" s="23" t="s">
        <v>27</v>
      </c>
      <c r="H21" s="23">
        <v>0</v>
      </c>
      <c r="I21" s="23">
        <v>2</v>
      </c>
      <c r="J21" s="21">
        <v>0</v>
      </c>
      <c r="K21" s="21">
        <v>9</v>
      </c>
      <c r="L21" s="22">
        <v>3</v>
      </c>
      <c r="M21" s="23" t="s">
        <v>28</v>
      </c>
      <c r="N21" s="23" t="s">
        <v>29</v>
      </c>
      <c r="O21" s="88" t="s">
        <v>110</v>
      </c>
    </row>
    <row r="22" spans="1:15">
      <c r="A22" s="87">
        <v>2</v>
      </c>
      <c r="B22" s="20" t="s">
        <v>111</v>
      </c>
      <c r="C22" s="20" t="s">
        <v>112</v>
      </c>
      <c r="D22" s="20" t="s">
        <v>113</v>
      </c>
      <c r="E22" s="20"/>
      <c r="F22" s="20" t="s">
        <v>157</v>
      </c>
      <c r="G22" s="23" t="s">
        <v>27</v>
      </c>
      <c r="H22" s="21">
        <v>0</v>
      </c>
      <c r="I22" s="21">
        <v>2</v>
      </c>
      <c r="J22" s="21">
        <v>0</v>
      </c>
      <c r="K22" s="21">
        <v>9</v>
      </c>
      <c r="L22" s="22">
        <v>2</v>
      </c>
      <c r="M22" s="23" t="s">
        <v>28</v>
      </c>
      <c r="N22" s="23" t="s">
        <v>29</v>
      </c>
      <c r="O22" s="89"/>
    </row>
    <row r="23" spans="1:15">
      <c r="A23" s="87">
        <v>2</v>
      </c>
      <c r="B23" s="19" t="s">
        <v>133</v>
      </c>
      <c r="C23" s="19" t="s">
        <v>134</v>
      </c>
      <c r="D23" s="19" t="s">
        <v>135</v>
      </c>
      <c r="E23" s="19"/>
      <c r="F23" s="19" t="s">
        <v>157</v>
      </c>
      <c r="G23" s="21" t="s">
        <v>27</v>
      </c>
      <c r="H23" s="21">
        <v>0</v>
      </c>
      <c r="I23" s="21">
        <v>2</v>
      </c>
      <c r="J23" s="21">
        <v>0</v>
      </c>
      <c r="K23" s="21">
        <v>9</v>
      </c>
      <c r="L23" s="22">
        <v>2</v>
      </c>
      <c r="M23" s="21" t="s">
        <v>28</v>
      </c>
      <c r="N23" s="21" t="s">
        <v>29</v>
      </c>
      <c r="O23" s="90"/>
    </row>
    <row r="24" spans="1:15">
      <c r="A24" s="85"/>
      <c r="B24" s="16"/>
      <c r="C24" s="16"/>
      <c r="D24" s="16"/>
      <c r="E24" s="16"/>
      <c r="F24" s="16"/>
      <c r="G24" s="25"/>
      <c r="H24" s="17">
        <f>SUM(H18:H23)</f>
        <v>3</v>
      </c>
      <c r="I24" s="17">
        <f>SUM(I18:I23)</f>
        <v>12</v>
      </c>
      <c r="J24" s="17">
        <f>SUM(J18:J23)</f>
        <v>14</v>
      </c>
      <c r="K24" s="17">
        <f>SUM(K18:K23)</f>
        <v>54</v>
      </c>
      <c r="L24" s="17">
        <f>SUM(L18:L23)</f>
        <v>19</v>
      </c>
      <c r="M24" s="25"/>
      <c r="N24" s="25"/>
      <c r="O24" s="86"/>
    </row>
    <row r="25" spans="1:15" ht="24">
      <c r="A25" s="85"/>
      <c r="B25" s="16"/>
      <c r="C25" s="16"/>
      <c r="D25" s="16"/>
      <c r="E25" s="16"/>
      <c r="F25" s="16"/>
      <c r="G25" s="29" t="s">
        <v>50</v>
      </c>
      <c r="H25" s="103">
        <f>SUM(H24:I24)*14</f>
        <v>210</v>
      </c>
      <c r="I25" s="103"/>
      <c r="J25" s="103">
        <f>SUM(J24:K24)</f>
        <v>68</v>
      </c>
      <c r="K25" s="103"/>
      <c r="L25" s="17"/>
      <c r="M25" s="25"/>
      <c r="N25" s="25"/>
      <c r="O25" s="86"/>
    </row>
    <row r="26" spans="1:15">
      <c r="A26" s="85"/>
      <c r="B26" s="16"/>
      <c r="C26" s="16"/>
      <c r="D26" s="16"/>
      <c r="E26" s="16"/>
      <c r="F26" s="16"/>
      <c r="G26" s="29"/>
      <c r="H26" s="18"/>
      <c r="I26" s="18"/>
      <c r="J26" s="18"/>
      <c r="K26" s="18"/>
      <c r="L26" s="17"/>
      <c r="M26" s="25"/>
      <c r="N26" s="25"/>
      <c r="O26" s="86"/>
    </row>
    <row r="27" spans="1:15">
      <c r="A27" s="81">
        <v>3</v>
      </c>
      <c r="B27" s="15" t="s">
        <v>31</v>
      </c>
      <c r="C27" s="30" t="s">
        <v>32</v>
      </c>
      <c r="D27" s="31" t="s">
        <v>33</v>
      </c>
      <c r="E27" s="15"/>
      <c r="F27" s="30" t="s">
        <v>159</v>
      </c>
      <c r="G27" s="24" t="s">
        <v>27</v>
      </c>
      <c r="H27" s="13">
        <v>2</v>
      </c>
      <c r="I27" s="13">
        <v>2</v>
      </c>
      <c r="J27" s="13">
        <v>9</v>
      </c>
      <c r="K27" s="13">
        <v>9</v>
      </c>
      <c r="L27" s="14">
        <v>5</v>
      </c>
      <c r="M27" s="24" t="s">
        <v>34</v>
      </c>
      <c r="N27" s="24" t="s">
        <v>29</v>
      </c>
      <c r="O27" s="82" t="s">
        <v>35</v>
      </c>
    </row>
    <row r="28" spans="1:15">
      <c r="A28" s="81">
        <v>3</v>
      </c>
      <c r="B28" s="30" t="s">
        <v>93</v>
      </c>
      <c r="C28" s="30" t="s">
        <v>94</v>
      </c>
      <c r="D28" s="35" t="s">
        <v>95</v>
      </c>
      <c r="E28" s="30" t="s">
        <v>23</v>
      </c>
      <c r="F28" s="30" t="s">
        <v>38</v>
      </c>
      <c r="G28" s="24" t="s">
        <v>27</v>
      </c>
      <c r="H28" s="33">
        <v>0</v>
      </c>
      <c r="I28" s="33">
        <v>3</v>
      </c>
      <c r="J28" s="13">
        <v>0</v>
      </c>
      <c r="K28" s="13">
        <v>13</v>
      </c>
      <c r="L28" s="14">
        <v>3</v>
      </c>
      <c r="M28" s="24" t="s">
        <v>28</v>
      </c>
      <c r="N28" s="24" t="s">
        <v>29</v>
      </c>
      <c r="O28" s="83"/>
    </row>
    <row r="29" spans="1:15">
      <c r="A29" s="84">
        <v>3</v>
      </c>
      <c r="B29" s="30" t="s">
        <v>65</v>
      </c>
      <c r="C29" s="30" t="s">
        <v>66</v>
      </c>
      <c r="D29" s="30" t="s">
        <v>67</v>
      </c>
      <c r="E29" s="30" t="s">
        <v>23</v>
      </c>
      <c r="F29" s="30" t="s">
        <v>26</v>
      </c>
      <c r="G29" s="33" t="s">
        <v>27</v>
      </c>
      <c r="H29" s="33">
        <v>2</v>
      </c>
      <c r="I29" s="33">
        <v>2</v>
      </c>
      <c r="J29" s="33">
        <v>9</v>
      </c>
      <c r="K29" s="33">
        <v>9</v>
      </c>
      <c r="L29" s="34">
        <v>5</v>
      </c>
      <c r="M29" s="33" t="s">
        <v>28</v>
      </c>
      <c r="N29" s="33" t="s">
        <v>29</v>
      </c>
      <c r="O29" s="82"/>
    </row>
    <row r="30" spans="1:15">
      <c r="A30" s="81">
        <v>3</v>
      </c>
      <c r="B30" s="30" t="s">
        <v>73</v>
      </c>
      <c r="C30" s="30" t="s">
        <v>74</v>
      </c>
      <c r="D30" s="30" t="s">
        <v>75</v>
      </c>
      <c r="E30" s="30"/>
      <c r="F30" s="30" t="s">
        <v>119</v>
      </c>
      <c r="G30" s="24" t="s">
        <v>27</v>
      </c>
      <c r="H30" s="33">
        <v>1</v>
      </c>
      <c r="I30" s="33">
        <v>2</v>
      </c>
      <c r="J30" s="13">
        <v>5</v>
      </c>
      <c r="K30" s="13">
        <v>13</v>
      </c>
      <c r="L30" s="34">
        <v>4</v>
      </c>
      <c r="M30" s="33" t="s">
        <v>34</v>
      </c>
      <c r="N30" s="24" t="s">
        <v>29</v>
      </c>
      <c r="O30" s="82"/>
    </row>
    <row r="31" spans="1:15">
      <c r="A31" s="84">
        <v>3</v>
      </c>
      <c r="B31" s="30" t="s">
        <v>96</v>
      </c>
      <c r="C31" s="30" t="s">
        <v>97</v>
      </c>
      <c r="D31" s="30" t="s">
        <v>98</v>
      </c>
      <c r="E31" s="30"/>
      <c r="F31" s="30" t="s">
        <v>99</v>
      </c>
      <c r="G31" s="33" t="s">
        <v>27</v>
      </c>
      <c r="H31" s="33">
        <v>2</v>
      </c>
      <c r="I31" s="33">
        <v>0</v>
      </c>
      <c r="J31" s="33">
        <v>9</v>
      </c>
      <c r="K31" s="33">
        <v>0</v>
      </c>
      <c r="L31" s="34">
        <v>3</v>
      </c>
      <c r="M31" s="33" t="s">
        <v>34</v>
      </c>
      <c r="N31" s="33" t="s">
        <v>29</v>
      </c>
      <c r="O31" s="82"/>
    </row>
    <row r="32" spans="1:15">
      <c r="A32" s="85"/>
      <c r="B32" s="16"/>
      <c r="C32" s="16"/>
      <c r="D32" s="16"/>
      <c r="E32" s="16"/>
      <c r="F32" s="16"/>
      <c r="G32" s="25"/>
      <c r="H32" s="17">
        <f>SUM(H27:H31)</f>
        <v>7</v>
      </c>
      <c r="I32" s="17">
        <f>SUM(I27:I31)</f>
        <v>9</v>
      </c>
      <c r="J32" s="17">
        <f>SUM(J27:J31)</f>
        <v>32</v>
      </c>
      <c r="K32" s="17">
        <f>SUM(K27:K31)</f>
        <v>44</v>
      </c>
      <c r="L32" s="17">
        <f>SUM(L27:L31)</f>
        <v>20</v>
      </c>
      <c r="M32" s="25"/>
      <c r="N32" s="25"/>
      <c r="O32" s="86"/>
    </row>
    <row r="33" spans="1:15" ht="24">
      <c r="A33" s="85"/>
      <c r="B33" s="16"/>
      <c r="C33" s="16"/>
      <c r="D33" s="16"/>
      <c r="E33" s="16"/>
      <c r="F33" s="16"/>
      <c r="G33" s="29" t="s">
        <v>50</v>
      </c>
      <c r="H33" s="103">
        <f>SUM(H32:I32)*14</f>
        <v>224</v>
      </c>
      <c r="I33" s="103"/>
      <c r="J33" s="103">
        <f>SUM(J32:K32)</f>
        <v>76</v>
      </c>
      <c r="K33" s="103"/>
      <c r="L33" s="17"/>
      <c r="M33" s="25"/>
      <c r="N33" s="25"/>
      <c r="O33" s="86"/>
    </row>
    <row r="34" spans="1:15">
      <c r="A34" s="87">
        <v>4</v>
      </c>
      <c r="B34" s="20" t="s">
        <v>80</v>
      </c>
      <c r="C34" s="20" t="s">
        <v>81</v>
      </c>
      <c r="D34" s="20" t="s">
        <v>82</v>
      </c>
      <c r="E34" s="20"/>
      <c r="F34" s="20" t="s">
        <v>83</v>
      </c>
      <c r="G34" s="23" t="s">
        <v>27</v>
      </c>
      <c r="H34" s="23">
        <v>0</v>
      </c>
      <c r="I34" s="23">
        <v>3</v>
      </c>
      <c r="J34" s="21">
        <v>0</v>
      </c>
      <c r="K34" s="21">
        <v>13</v>
      </c>
      <c r="L34" s="22">
        <v>3</v>
      </c>
      <c r="M34" s="23" t="s">
        <v>28</v>
      </c>
      <c r="N34" s="23" t="s">
        <v>29</v>
      </c>
      <c r="O34" s="88" t="s">
        <v>84</v>
      </c>
    </row>
    <row r="35" spans="1:15">
      <c r="A35" s="87">
        <v>4</v>
      </c>
      <c r="B35" s="20" t="s">
        <v>85</v>
      </c>
      <c r="C35" s="20" t="s">
        <v>86</v>
      </c>
      <c r="D35" s="20" t="s">
        <v>87</v>
      </c>
      <c r="E35" s="20"/>
      <c r="F35" s="20" t="s">
        <v>71</v>
      </c>
      <c r="G35" s="23" t="s">
        <v>27</v>
      </c>
      <c r="H35" s="23">
        <v>2</v>
      </c>
      <c r="I35" s="23">
        <v>2</v>
      </c>
      <c r="J35" s="21">
        <v>9</v>
      </c>
      <c r="K35" s="21">
        <v>9</v>
      </c>
      <c r="L35" s="22">
        <v>5</v>
      </c>
      <c r="M35" s="23" t="s">
        <v>34</v>
      </c>
      <c r="N35" s="23" t="s">
        <v>29</v>
      </c>
      <c r="O35" s="91" t="s">
        <v>88</v>
      </c>
    </row>
    <row r="36" spans="1:15">
      <c r="A36" s="87">
        <v>4</v>
      </c>
      <c r="B36" s="20" t="s">
        <v>103</v>
      </c>
      <c r="C36" s="20" t="s">
        <v>104</v>
      </c>
      <c r="D36" s="20" t="s">
        <v>105</v>
      </c>
      <c r="E36" s="20"/>
      <c r="F36" s="20" t="s">
        <v>71</v>
      </c>
      <c r="G36" s="23" t="s">
        <v>27</v>
      </c>
      <c r="H36" s="23">
        <v>0</v>
      </c>
      <c r="I36" s="23">
        <v>3</v>
      </c>
      <c r="J36" s="23">
        <v>0</v>
      </c>
      <c r="K36" s="21">
        <v>13</v>
      </c>
      <c r="L36" s="22">
        <v>3</v>
      </c>
      <c r="M36" s="23" t="s">
        <v>28</v>
      </c>
      <c r="N36" s="23" t="s">
        <v>29</v>
      </c>
      <c r="O36" s="88" t="s">
        <v>106</v>
      </c>
    </row>
    <row r="37" spans="1:15" ht="24">
      <c r="A37" s="87">
        <v>4</v>
      </c>
      <c r="B37" s="20" t="s">
        <v>129</v>
      </c>
      <c r="C37" s="20" t="s">
        <v>130</v>
      </c>
      <c r="D37" s="20" t="s">
        <v>131</v>
      </c>
      <c r="E37" s="28" t="s">
        <v>132</v>
      </c>
      <c r="F37" s="20" t="s">
        <v>38</v>
      </c>
      <c r="G37" s="23" t="s">
        <v>27</v>
      </c>
      <c r="H37" s="23">
        <v>0</v>
      </c>
      <c r="I37" s="23">
        <v>3</v>
      </c>
      <c r="J37" s="21">
        <v>0</v>
      </c>
      <c r="K37" s="21">
        <v>13</v>
      </c>
      <c r="L37" s="22">
        <v>4</v>
      </c>
      <c r="M37" s="23" t="s">
        <v>28</v>
      </c>
      <c r="N37" s="23" t="s">
        <v>29</v>
      </c>
      <c r="O37" s="88"/>
    </row>
    <row r="38" spans="1:15">
      <c r="A38" s="87">
        <v>4</v>
      </c>
      <c r="B38" s="20" t="s">
        <v>59</v>
      </c>
      <c r="C38" s="20" t="s">
        <v>153</v>
      </c>
      <c r="D38" s="20" t="s">
        <v>60</v>
      </c>
      <c r="E38" s="20"/>
      <c r="F38" s="20" t="s">
        <v>61</v>
      </c>
      <c r="G38" s="23" t="s">
        <v>49</v>
      </c>
      <c r="H38" s="21">
        <v>0</v>
      </c>
      <c r="I38" s="21">
        <v>2</v>
      </c>
      <c r="J38" s="21">
        <v>0</v>
      </c>
      <c r="K38" s="21">
        <v>9</v>
      </c>
      <c r="L38" s="22">
        <v>2</v>
      </c>
      <c r="M38" s="23" t="s">
        <v>28</v>
      </c>
      <c r="N38" s="23" t="s">
        <v>29</v>
      </c>
      <c r="O38" s="88"/>
    </row>
    <row r="39" spans="1:15">
      <c r="A39" s="87">
        <v>4</v>
      </c>
      <c r="B39" s="20" t="s">
        <v>62</v>
      </c>
      <c r="C39" s="20" t="s">
        <v>154</v>
      </c>
      <c r="D39" s="20" t="s">
        <v>63</v>
      </c>
      <c r="E39" s="20"/>
      <c r="F39" s="20" t="s">
        <v>64</v>
      </c>
      <c r="G39" s="23" t="s">
        <v>49</v>
      </c>
      <c r="H39" s="21">
        <v>0</v>
      </c>
      <c r="I39" s="21">
        <v>2</v>
      </c>
      <c r="J39" s="21">
        <v>0</v>
      </c>
      <c r="K39" s="21">
        <v>9</v>
      </c>
      <c r="L39" s="22">
        <v>2</v>
      </c>
      <c r="M39" s="23" t="s">
        <v>28</v>
      </c>
      <c r="N39" s="23" t="s">
        <v>29</v>
      </c>
      <c r="O39" s="88"/>
    </row>
    <row r="40" spans="1:15">
      <c r="A40" s="85"/>
      <c r="B40" s="16"/>
      <c r="C40" s="16"/>
      <c r="D40" s="16"/>
      <c r="E40" s="16"/>
      <c r="F40" s="16"/>
      <c r="G40" s="25"/>
      <c r="H40" s="17">
        <f>SUM(H34:H39)</f>
        <v>2</v>
      </c>
      <c r="I40" s="17">
        <f>SUM(I34:I39)</f>
        <v>15</v>
      </c>
      <c r="J40" s="17">
        <f>SUM(J34:J39)</f>
        <v>9</v>
      </c>
      <c r="K40" s="17">
        <f>SUM(K34:K39)</f>
        <v>66</v>
      </c>
      <c r="L40" s="17">
        <f>SUM(L34:L39)</f>
        <v>19</v>
      </c>
      <c r="M40" s="25"/>
      <c r="N40" s="25"/>
      <c r="O40" s="86"/>
    </row>
    <row r="41" spans="1:15" ht="24">
      <c r="A41" s="85"/>
      <c r="B41" s="16"/>
      <c r="C41" s="16"/>
      <c r="D41" s="16"/>
      <c r="E41" s="16"/>
      <c r="F41" s="16"/>
      <c r="G41" s="29" t="s">
        <v>50</v>
      </c>
      <c r="H41" s="103">
        <f>SUM(H40:I40)*14</f>
        <v>238</v>
      </c>
      <c r="I41" s="103"/>
      <c r="J41" s="103">
        <f>SUM(J40:K40)</f>
        <v>75</v>
      </c>
      <c r="K41" s="103"/>
      <c r="L41" s="17"/>
      <c r="M41" s="25"/>
      <c r="N41" s="25"/>
      <c r="O41" s="86"/>
    </row>
    <row r="42" spans="1:15">
      <c r="A42" s="84">
        <v>5</v>
      </c>
      <c r="B42" s="30" t="s">
        <v>68</v>
      </c>
      <c r="C42" s="30" t="s">
        <v>69</v>
      </c>
      <c r="D42" s="30" t="s">
        <v>70</v>
      </c>
      <c r="E42" s="30"/>
      <c r="F42" s="30" t="s">
        <v>71</v>
      </c>
      <c r="G42" s="33" t="s">
        <v>27</v>
      </c>
      <c r="H42" s="33">
        <v>0</v>
      </c>
      <c r="I42" s="33">
        <v>3</v>
      </c>
      <c r="J42" s="33">
        <v>0</v>
      </c>
      <c r="K42" s="33">
        <v>13</v>
      </c>
      <c r="L42" s="34">
        <v>3</v>
      </c>
      <c r="M42" s="33" t="s">
        <v>28</v>
      </c>
      <c r="N42" s="33" t="s">
        <v>29</v>
      </c>
      <c r="O42" s="82" t="s">
        <v>72</v>
      </c>
    </row>
    <row r="43" spans="1:15" ht="24">
      <c r="A43" s="81">
        <v>5</v>
      </c>
      <c r="B43" s="30" t="s">
        <v>89</v>
      </c>
      <c r="C43" s="30" t="s">
        <v>90</v>
      </c>
      <c r="D43" s="30" t="s">
        <v>91</v>
      </c>
      <c r="E43" s="30" t="s">
        <v>23</v>
      </c>
      <c r="F43" s="30" t="s">
        <v>55</v>
      </c>
      <c r="G43" s="24" t="s">
        <v>27</v>
      </c>
      <c r="H43" s="33">
        <v>1</v>
      </c>
      <c r="I43" s="33">
        <v>2</v>
      </c>
      <c r="J43" s="13">
        <v>5</v>
      </c>
      <c r="K43" s="13">
        <v>9</v>
      </c>
      <c r="L43" s="14">
        <v>4</v>
      </c>
      <c r="M43" s="24" t="s">
        <v>28</v>
      </c>
      <c r="N43" s="24" t="s">
        <v>29</v>
      </c>
      <c r="O43" s="83" t="s">
        <v>92</v>
      </c>
    </row>
    <row r="44" spans="1:15">
      <c r="A44" s="81">
        <v>5</v>
      </c>
      <c r="B44" s="30" t="s">
        <v>114</v>
      </c>
      <c r="C44" s="30" t="s">
        <v>115</v>
      </c>
      <c r="D44" s="30" t="s">
        <v>116</v>
      </c>
      <c r="E44" s="30"/>
      <c r="F44" s="30" t="s">
        <v>117</v>
      </c>
      <c r="G44" s="24" t="s">
        <v>27</v>
      </c>
      <c r="H44" s="33">
        <v>0</v>
      </c>
      <c r="I44" s="33">
        <v>2</v>
      </c>
      <c r="J44" s="13">
        <v>0</v>
      </c>
      <c r="K44" s="13">
        <v>9</v>
      </c>
      <c r="L44" s="14">
        <v>3</v>
      </c>
      <c r="M44" s="24" t="s">
        <v>28</v>
      </c>
      <c r="N44" s="24" t="s">
        <v>29</v>
      </c>
      <c r="O44" s="83" t="s">
        <v>118</v>
      </c>
    </row>
    <row r="45" spans="1:15">
      <c r="A45" s="81">
        <v>5</v>
      </c>
      <c r="B45" s="30" t="s">
        <v>120</v>
      </c>
      <c r="C45" s="30" t="s">
        <v>121</v>
      </c>
      <c r="D45" s="30" t="s">
        <v>122</v>
      </c>
      <c r="E45" s="30"/>
      <c r="F45" s="30" t="s">
        <v>119</v>
      </c>
      <c r="G45" s="24" t="s">
        <v>27</v>
      </c>
      <c r="H45" s="33">
        <v>0</v>
      </c>
      <c r="I45" s="33">
        <v>3</v>
      </c>
      <c r="J45" s="13">
        <v>0</v>
      </c>
      <c r="K45" s="13">
        <v>13</v>
      </c>
      <c r="L45" s="14">
        <v>4</v>
      </c>
      <c r="M45" s="24" t="s">
        <v>28</v>
      </c>
      <c r="N45" s="24" t="s">
        <v>29</v>
      </c>
      <c r="O45" s="83"/>
    </row>
    <row r="46" spans="1:15">
      <c r="A46" s="81">
        <v>5</v>
      </c>
      <c r="B46" s="15" t="s">
        <v>39</v>
      </c>
      <c r="C46" s="30" t="s">
        <v>155</v>
      </c>
      <c r="D46" s="30" t="s">
        <v>40</v>
      </c>
      <c r="E46" s="30"/>
      <c r="F46" s="30" t="s">
        <v>41</v>
      </c>
      <c r="G46" s="24" t="s">
        <v>42</v>
      </c>
      <c r="H46" s="13">
        <v>2</v>
      </c>
      <c r="I46" s="13">
        <v>0</v>
      </c>
      <c r="J46" s="13">
        <v>9</v>
      </c>
      <c r="K46" s="13">
        <v>0</v>
      </c>
      <c r="L46" s="14">
        <v>2</v>
      </c>
      <c r="M46" s="24" t="s">
        <v>34</v>
      </c>
      <c r="N46" s="24" t="s">
        <v>29</v>
      </c>
      <c r="O46" s="83"/>
    </row>
    <row r="47" spans="1:15">
      <c r="A47" s="81">
        <v>5</v>
      </c>
      <c r="B47" s="15" t="s">
        <v>43</v>
      </c>
      <c r="C47" s="30" t="s">
        <v>156</v>
      </c>
      <c r="D47" s="30" t="s">
        <v>44</v>
      </c>
      <c r="E47" s="30"/>
      <c r="F47" s="30" t="s">
        <v>158</v>
      </c>
      <c r="G47" s="24" t="s">
        <v>45</v>
      </c>
      <c r="H47" s="13">
        <v>0</v>
      </c>
      <c r="I47" s="13">
        <v>2</v>
      </c>
      <c r="J47" s="13">
        <v>0</v>
      </c>
      <c r="K47" s="13">
        <v>9</v>
      </c>
      <c r="L47" s="14">
        <v>2</v>
      </c>
      <c r="M47" s="24" t="s">
        <v>28</v>
      </c>
      <c r="N47" s="24" t="s">
        <v>29</v>
      </c>
      <c r="O47" s="83"/>
    </row>
    <row r="48" spans="1:15">
      <c r="A48" s="81">
        <v>5</v>
      </c>
      <c r="B48" s="12" t="s">
        <v>136</v>
      </c>
      <c r="C48" s="12" t="s">
        <v>137</v>
      </c>
      <c r="D48" s="12"/>
      <c r="E48" s="12"/>
      <c r="F48" s="12" t="s">
        <v>38</v>
      </c>
      <c r="G48" s="13" t="s">
        <v>27</v>
      </c>
      <c r="H48" s="12"/>
      <c r="I48" s="12"/>
      <c r="J48" s="12"/>
      <c r="K48" s="12"/>
      <c r="L48" s="12"/>
      <c r="M48" s="13" t="s">
        <v>138</v>
      </c>
      <c r="N48" s="13" t="s">
        <v>29</v>
      </c>
      <c r="O48" s="92"/>
    </row>
    <row r="49" spans="1:15">
      <c r="A49" s="85"/>
      <c r="B49" s="16"/>
      <c r="C49" s="16"/>
      <c r="D49" s="16"/>
      <c r="E49" s="16"/>
      <c r="F49" s="16"/>
      <c r="G49" s="25"/>
      <c r="H49" s="17">
        <f>SUM(H42:H47)</f>
        <v>3</v>
      </c>
      <c r="I49" s="17">
        <f>SUM(I42:I47)</f>
        <v>12</v>
      </c>
      <c r="J49" s="17">
        <f>SUM(J42:J47)</f>
        <v>14</v>
      </c>
      <c r="K49" s="17">
        <f>SUM(K42:K47)</f>
        <v>53</v>
      </c>
      <c r="L49" s="17">
        <f>SUM(L42:L47)</f>
        <v>18</v>
      </c>
      <c r="M49" s="25"/>
      <c r="N49" s="25"/>
      <c r="O49" s="86"/>
    </row>
    <row r="50" spans="1:15" ht="24">
      <c r="A50" s="85"/>
      <c r="B50" s="16"/>
      <c r="C50" s="16"/>
      <c r="D50" s="16"/>
      <c r="E50" s="16"/>
      <c r="F50" s="16"/>
      <c r="G50" s="29" t="s">
        <v>50</v>
      </c>
      <c r="H50" s="103">
        <f>SUM(H49:I49)*14</f>
        <v>210</v>
      </c>
      <c r="I50" s="103"/>
      <c r="J50" s="103">
        <f>SUM(J49:K49)</f>
        <v>67</v>
      </c>
      <c r="K50" s="103"/>
      <c r="L50" s="17"/>
      <c r="M50" s="25"/>
      <c r="N50" s="25"/>
      <c r="O50" s="86"/>
    </row>
    <row r="51" spans="1:15">
      <c r="A51" s="87">
        <v>6</v>
      </c>
      <c r="B51" s="20" t="s">
        <v>139</v>
      </c>
      <c r="C51" s="20" t="s">
        <v>140</v>
      </c>
      <c r="D51" s="20" t="s">
        <v>141</v>
      </c>
      <c r="E51" s="20"/>
      <c r="F51" s="20" t="s">
        <v>38</v>
      </c>
      <c r="G51" s="23" t="s">
        <v>27</v>
      </c>
      <c r="H51" s="21"/>
      <c r="I51" s="21"/>
      <c r="J51" s="21"/>
      <c r="K51" s="21"/>
      <c r="L51" s="22">
        <v>4</v>
      </c>
      <c r="M51" s="23" t="s">
        <v>28</v>
      </c>
      <c r="N51" s="23" t="s">
        <v>29</v>
      </c>
      <c r="O51" s="88"/>
    </row>
    <row r="52" spans="1:15">
      <c r="A52" s="85"/>
      <c r="B52" s="16"/>
      <c r="C52" s="16"/>
      <c r="D52" s="16"/>
      <c r="E52" s="16"/>
      <c r="F52" s="16"/>
      <c r="G52" s="25"/>
      <c r="H52" s="17">
        <f>SUM(H51:H51)</f>
        <v>0</v>
      </c>
      <c r="I52" s="17">
        <f>SUM(I51:I51)</f>
        <v>0</v>
      </c>
      <c r="J52" s="17">
        <f>SUM(J51:J51)</f>
        <v>0</v>
      </c>
      <c r="K52" s="17">
        <f>SUM(K51:K51)</f>
        <v>0</v>
      </c>
      <c r="L52" s="17">
        <f>SUM(L51:L51)</f>
        <v>4</v>
      </c>
      <c r="M52" s="25"/>
      <c r="N52" s="25"/>
      <c r="O52" s="86"/>
    </row>
    <row r="53" spans="1:15" ht="24">
      <c r="A53" s="85"/>
      <c r="B53" s="16"/>
      <c r="C53" s="16"/>
      <c r="D53" s="16"/>
      <c r="E53" s="16"/>
      <c r="F53" s="16"/>
      <c r="G53" s="29" t="s">
        <v>50</v>
      </c>
      <c r="H53" s="103">
        <f>SUM(H52:I52)*14</f>
        <v>0</v>
      </c>
      <c r="I53" s="103"/>
      <c r="J53" s="103">
        <f>SUM(J52:K52)</f>
        <v>0</v>
      </c>
      <c r="K53" s="103"/>
      <c r="L53" s="17"/>
      <c r="M53" s="25"/>
      <c r="N53" s="25"/>
      <c r="O53" s="86"/>
    </row>
    <row r="54" spans="1:15">
      <c r="A54" s="81">
        <v>7</v>
      </c>
      <c r="B54" s="15" t="s">
        <v>142</v>
      </c>
      <c r="C54" s="15" t="s">
        <v>143</v>
      </c>
      <c r="D54" s="15" t="s">
        <v>144</v>
      </c>
      <c r="E54" s="15"/>
      <c r="F54" s="15" t="s">
        <v>38</v>
      </c>
      <c r="G54" s="24" t="s">
        <v>27</v>
      </c>
      <c r="H54" s="13"/>
      <c r="I54" s="13"/>
      <c r="J54" s="13"/>
      <c r="K54" s="13"/>
      <c r="L54" s="14">
        <v>4</v>
      </c>
      <c r="M54" s="24" t="s">
        <v>28</v>
      </c>
      <c r="N54" s="24" t="s">
        <v>29</v>
      </c>
      <c r="O54" s="83"/>
    </row>
    <row r="55" spans="1:15">
      <c r="A55" s="93"/>
      <c r="B55" s="36"/>
      <c r="C55" s="36"/>
      <c r="D55" s="36"/>
      <c r="E55" s="36"/>
      <c r="F55" s="36"/>
      <c r="G55" s="37"/>
      <c r="H55" s="38">
        <f>SUM(H54:H54)</f>
        <v>0</v>
      </c>
      <c r="I55" s="38">
        <f>SUM(I54:I54)</f>
        <v>0</v>
      </c>
      <c r="J55" s="17">
        <f>SUM(J54:J54)</f>
        <v>0</v>
      </c>
      <c r="K55" s="17">
        <f>SUM(K54:K54)</f>
        <v>0</v>
      </c>
      <c r="L55" s="38">
        <f>SUM(L54:L54)</f>
        <v>4</v>
      </c>
      <c r="M55" s="37"/>
      <c r="N55" s="37"/>
      <c r="O55" s="94"/>
    </row>
    <row r="56" spans="1:15" ht="24">
      <c r="A56" s="95"/>
      <c r="B56" s="96"/>
      <c r="C56" s="96"/>
      <c r="D56" s="96"/>
      <c r="E56" s="96"/>
      <c r="F56" s="96"/>
      <c r="G56" s="97" t="s">
        <v>50</v>
      </c>
      <c r="H56" s="101">
        <f>SUM(H55:I55)*14</f>
        <v>0</v>
      </c>
      <c r="I56" s="101"/>
      <c r="J56" s="102">
        <f>SUM(J55:K55)</f>
        <v>0</v>
      </c>
      <c r="K56" s="102"/>
      <c r="L56" s="98"/>
      <c r="M56" s="99"/>
      <c r="N56" s="99"/>
      <c r="O56" s="100"/>
    </row>
  </sheetData>
  <sheetProtection selectLockedCells="1" selectUnlockedCells="1"/>
  <mergeCells count="27">
    <mergeCell ref="F8:F9"/>
    <mergeCell ref="A8:A9"/>
    <mergeCell ref="B8:B9"/>
    <mergeCell ref="C8:C9"/>
    <mergeCell ref="D8:D9"/>
    <mergeCell ref="E8:E9"/>
    <mergeCell ref="H33:I33"/>
    <mergeCell ref="J33:K33"/>
    <mergeCell ref="G8:G9"/>
    <mergeCell ref="H8:I8"/>
    <mergeCell ref="J8:K8"/>
    <mergeCell ref="O8:O9"/>
    <mergeCell ref="H17:I17"/>
    <mergeCell ref="J17:K17"/>
    <mergeCell ref="H25:I25"/>
    <mergeCell ref="J25:K25"/>
    <mergeCell ref="L8:L9"/>
    <mergeCell ref="M8:M9"/>
    <mergeCell ref="N8:N9"/>
    <mergeCell ref="H56:I56"/>
    <mergeCell ref="J56:K56"/>
    <mergeCell ref="H41:I41"/>
    <mergeCell ref="J41:K41"/>
    <mergeCell ref="H50:I50"/>
    <mergeCell ref="J50:K50"/>
    <mergeCell ref="H53:I53"/>
    <mergeCell ref="J53:K53"/>
  </mergeCells>
  <printOptions verticalCentered="1"/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2018-07-03T12:35:52Z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