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BA+minor után" sheetId="6" r:id="rId1"/>
  </sheets>
  <definedNames>
    <definedName name="_xlnm.Print_Area" localSheetId="0">'BA+minor után'!$A$1:$O$45</definedName>
  </definedNames>
  <calcPr calcId="125725"/>
</workbook>
</file>

<file path=xl/calcChain.xml><?xml version="1.0" encoding="utf-8"?>
<calcChain xmlns="http://schemas.openxmlformats.org/spreadsheetml/2006/main">
  <c r="I44" i="6"/>
  <c r="J44"/>
  <c r="K44"/>
  <c r="L44"/>
  <c r="H44"/>
  <c r="L38"/>
  <c r="H27"/>
  <c r="I27"/>
  <c r="J27"/>
  <c r="L27"/>
  <c r="J18"/>
  <c r="I18"/>
  <c r="H18"/>
  <c r="K18"/>
  <c r="K27"/>
  <c r="L18"/>
  <c r="H38"/>
  <c r="I38"/>
  <c r="J38"/>
  <c r="K38"/>
  <c r="K41"/>
  <c r="J41"/>
  <c r="L41"/>
  <c r="I41"/>
  <c r="H41"/>
  <c r="J45" l="1"/>
  <c r="H45"/>
  <c r="J28"/>
  <c r="H42"/>
  <c r="J42"/>
  <c r="H39"/>
  <c r="J19"/>
  <c r="J39"/>
  <c r="H28"/>
  <c r="H19"/>
  <c r="O5" l="1"/>
  <c r="N5"/>
</calcChain>
</file>

<file path=xl/sharedStrings.xml><?xml version="1.0" encoding="utf-8"?>
<sst xmlns="http://schemas.openxmlformats.org/spreadsheetml/2006/main" count="245" uniqueCount="144">
  <si>
    <t>E</t>
  </si>
  <si>
    <t>Gy</t>
  </si>
  <si>
    <t>K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</si>
  <si>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</si>
  <si>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</si>
  <si>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</si>
  <si>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</si>
  <si>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</si>
  <si>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</si>
  <si>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</si>
  <si>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</si>
  <si>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</si>
  <si>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</si>
  <si>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</si>
  <si>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</si>
  <si>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</si>
  <si>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</si>
  <si>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</si>
  <si>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</si>
  <si>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</si>
  <si>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</si>
  <si>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</si>
  <si>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</si>
  <si>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</si>
  <si>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Általános iskolai tanár</t>
  </si>
  <si>
    <t>Alapfokozat és szakképzettség birtokában 2 szakos tanári szakképzettség megszerzése kreditbeszámítással (minorral)</t>
  </si>
  <si>
    <t>5 félév</t>
  </si>
  <si>
    <t>Heti</t>
  </si>
  <si>
    <t>Féléves</t>
  </si>
  <si>
    <t>Elismerés után teljesítendő kreditek:</t>
  </si>
  <si>
    <t>TSI</t>
  </si>
  <si>
    <t>Pásztorné dr. Batta Klára</t>
  </si>
  <si>
    <t>TNO1012</t>
  </si>
  <si>
    <t>Zenés táncos mozgásformák (RG)</t>
  </si>
  <si>
    <t>Dr. Vajda Ildikó</t>
  </si>
  <si>
    <t>Moravecz Marianna</t>
  </si>
  <si>
    <t>Vas László</t>
  </si>
  <si>
    <t xml:space="preserve">TNO1032 </t>
  </si>
  <si>
    <t>Úszás II.</t>
  </si>
  <si>
    <t>TNO1024</t>
  </si>
  <si>
    <t>Atlétika II.</t>
  </si>
  <si>
    <t>Hegedüs Ferenc</t>
  </si>
  <si>
    <t>TNO1033</t>
  </si>
  <si>
    <t>Úszás III.</t>
  </si>
  <si>
    <t>TNO1032</t>
  </si>
  <si>
    <t>TNO1042</t>
  </si>
  <si>
    <t>Gyógytestnevelés elmélete és gyakorlata</t>
  </si>
  <si>
    <t>TNO1040</t>
  </si>
  <si>
    <t>Motoros képességek fejlesztésének elmélete és gyakorlata</t>
  </si>
  <si>
    <t>TNO1025</t>
  </si>
  <si>
    <t>Atlétika III.</t>
  </si>
  <si>
    <t>TNO1013</t>
  </si>
  <si>
    <t>TNO1029</t>
  </si>
  <si>
    <t>Torna II.</t>
  </si>
  <si>
    <t>TNO1026</t>
  </si>
  <si>
    <t>Atlétika IV.</t>
  </si>
  <si>
    <t>TNO1014</t>
  </si>
  <si>
    <t>TNO1038</t>
  </si>
  <si>
    <t>Rekreációs és szabadidősportok oktatásának elmélete és módszertana I.</t>
  </si>
  <si>
    <t>TNO1030</t>
  </si>
  <si>
    <t>Torna III.</t>
  </si>
  <si>
    <t>TNO1039</t>
  </si>
  <si>
    <t>Rekreációs és szabadidősportok oktatásának elmélete és módszertana II.</t>
  </si>
  <si>
    <t>TNO4000</t>
  </si>
  <si>
    <t>Szakmai zárószigorlat</t>
  </si>
  <si>
    <t>TNO2001</t>
  </si>
  <si>
    <t>Szakdolgozat I.</t>
  </si>
  <si>
    <t>TNO2002</t>
  </si>
  <si>
    <t>Szakdolgozat II.</t>
  </si>
  <si>
    <t>Swimming II.</t>
  </si>
  <si>
    <t>Track and Field II.</t>
  </si>
  <si>
    <t>Swimming III.</t>
  </si>
  <si>
    <t>Track and Field III.</t>
  </si>
  <si>
    <t>Track and Field IV.</t>
  </si>
  <si>
    <t>Vajda Tamás Béla</t>
  </si>
  <si>
    <t>Szakfelelős: Dr. Vajda Ildikó</t>
  </si>
  <si>
    <t>Veress Gyula Antal</t>
  </si>
  <si>
    <t>Gymnastics II.</t>
  </si>
  <si>
    <t>Gymnastics III.</t>
  </si>
  <si>
    <t>Zenés-táncos mozgásformák (Aerobic, Néptánc)</t>
  </si>
  <si>
    <t>TNO8001</t>
  </si>
  <si>
    <t>Testnevelés tanítás I.</t>
  </si>
  <si>
    <t>Didactics of Physical Education I.</t>
  </si>
  <si>
    <t>TNO8002</t>
  </si>
  <si>
    <t>Testnevelés tanítás II.</t>
  </si>
  <si>
    <t>Didactics of Physical Education II.</t>
  </si>
  <si>
    <t>TNO8003</t>
  </si>
  <si>
    <t>Testnevelés tanítás III.</t>
  </si>
  <si>
    <t>Didactics of Physical Education III.</t>
  </si>
  <si>
    <t>TNO8004</t>
  </si>
  <si>
    <t>Testnevelés tanítás IV.</t>
  </si>
  <si>
    <t>Didactics of Physical Education IV.</t>
  </si>
  <si>
    <t>TNO8001E</t>
  </si>
  <si>
    <t>TNO8003E</t>
  </si>
  <si>
    <t>Osztatlan tanárképzési szak: testnevelő tanár</t>
  </si>
  <si>
    <t>S</t>
  </si>
  <si>
    <t>TNO1025E</t>
  </si>
  <si>
    <t>Musical and Dancing Movements (Aerobics, Folk Dance)</t>
  </si>
  <si>
    <t>Theory and Methods of Sport Recreation and Leisure Sports I.</t>
  </si>
  <si>
    <t>Theory and Practice Adapted Physical Education</t>
  </si>
  <si>
    <t>Theory and Methods of Sport Recreation and Leisure Sports II.</t>
  </si>
  <si>
    <t>Theory and Practice of Developing Motor Skills</t>
  </si>
  <si>
    <t>Professional Final Exam</t>
  </si>
  <si>
    <t>Thesis Work I.</t>
  </si>
  <si>
    <t>Thesis Work II.</t>
  </si>
  <si>
    <t xml:space="preserve">Pásztorné dr. Batta Klára
</t>
  </si>
  <si>
    <t>TNB2128 és TNB2614</t>
  </si>
  <si>
    <t>Musical and Dancing Movements ( RG)</t>
  </si>
  <si>
    <t>TNB2127</t>
  </si>
  <si>
    <t>TNB2142</t>
  </si>
  <si>
    <t>TNB2129</t>
  </si>
  <si>
    <t xml:space="preserve">Dr. Vajda Ildikó
</t>
  </si>
  <si>
    <t>TNB2112</t>
  </si>
  <si>
    <t>TNB2125</t>
  </si>
  <si>
    <t>TNB2143</t>
  </si>
  <si>
    <t>TNB2137</t>
  </si>
  <si>
    <t>TNB2140</t>
  </si>
  <si>
    <t>TNB2130</t>
  </si>
  <si>
    <t>TNB1515</t>
  </si>
  <si>
    <t>TNB2131</t>
  </si>
  <si>
    <t>TNB2132</t>
  </si>
  <si>
    <t>TNB2133</t>
  </si>
  <si>
    <t>TNB2134</t>
  </si>
  <si>
    <t>TNB2138</t>
  </si>
  <si>
    <t>TNB2141</t>
  </si>
  <si>
    <t>TNB1146</t>
  </si>
  <si>
    <t>2018 szeptemberétől</t>
  </si>
  <si>
    <t>Testnevelés és népi játékok</t>
  </si>
  <si>
    <t>PE and Folk Games</t>
  </si>
  <si>
    <t>TNO1016</t>
  </si>
  <si>
    <t>Sportjátékok I. Röplabda II.</t>
  </si>
  <si>
    <t>Sports Games I. Volleyball II.</t>
  </si>
  <si>
    <t>Sports Games II. Basketball II.</t>
  </si>
  <si>
    <t>Sportjátékok II. Kosárlabda II.</t>
  </si>
  <si>
    <t>TNO1018</t>
  </si>
  <si>
    <t>Sportjátékok III. Kézilabda II.</t>
  </si>
  <si>
    <t>TNO1020</t>
  </si>
  <si>
    <t>Sports Games III. Handball II.</t>
  </si>
  <si>
    <t>TNO1022</t>
  </si>
  <si>
    <t>Sportjátékok IV. Labdarúgás II.</t>
  </si>
  <si>
    <t>Sports Games IV. Soccer II.</t>
  </si>
  <si>
    <t>TNO1036</t>
  </si>
  <si>
    <t>Táborok ( vízi sportok ) szervezése és túravezetési alapismeretek</t>
  </si>
  <si>
    <t>Camps (Water Sports)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</si>
</sst>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sz val="9"/>
      <color rgb="FFFF0000"/>
      <name val="Arial"/>
      <family val="2"/>
      <charset val="238"/>
    </font>
    <font>
      <strike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6" xfId="0" applyBorder="1"/>
    <xf numFmtId="1" fontId="2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0" fillId="5" borderId="5" xfId="0" applyFont="1" applyFill="1" applyBorder="1"/>
    <xf numFmtId="0" fontId="2" fillId="5" borderId="5" xfId="0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0" fillId="0" borderId="5" xfId="0" applyBorder="1"/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1" fontId="1" fillId="6" borderId="6" xfId="0" applyNumberFormat="1" applyFont="1" applyFill="1" applyBorder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1" fontId="7" fillId="0" borderId="6" xfId="0" applyNumberFormat="1" applyFont="1" applyFill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1" fontId="8" fillId="0" borderId="7" xfId="0" applyNumberFormat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1" fontId="13" fillId="7" borderId="1" xfId="0" applyNumberFormat="1" applyFont="1" applyFill="1" applyBorder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13" fillId="3" borderId="9" xfId="0" applyNumberFormat="1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1" fontId="16" fillId="3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13" fillId="0" borderId="10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1" fontId="13" fillId="7" borderId="10" xfId="0" applyNumberFormat="1" applyFont="1" applyFill="1" applyBorder="1" applyAlignment="1">
      <alignment vertical="center" wrapText="1"/>
    </xf>
    <xf numFmtId="0" fontId="13" fillId="7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1" fontId="13" fillId="7" borderId="6" xfId="0" applyNumberFormat="1" applyFont="1" applyFill="1" applyBorder="1" applyAlignment="1">
      <alignment horizontal="center" vertical="center" wrapText="1"/>
    </xf>
    <xf numFmtId="1" fontId="16" fillId="7" borderId="6" xfId="0" applyNumberFormat="1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" fontId="18" fillId="3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1394879</xdr:colOff>
      <xdr:row>5</xdr:row>
      <xdr:rowOff>168088</xdr:rowOff>
    </xdr:to>
    <xdr:pic>
      <xdr:nvPicPr>
        <xdr:cNvPr id="3360" name="Kép 1">
          <a:extLst>
            <a:ext uri="{FF2B5EF4-FFF2-40B4-BE49-F238E27FC236}">
              <a16:creationId xmlns:a16="http://schemas.microsoft.com/office/drawing/2014/main" xmlns="" id="{D453D2F9-4F25-41D3-BA66-AC51FF575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5467" cy="1131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3"/>
  <dimension ref="A1:O48"/>
  <sheetViews>
    <sheetView tabSelected="1" zoomScaleNormal="100" zoomScalePageLayoutView="85" workbookViewId="0">
      <selection activeCell="M32" sqref="M32"/>
    </sheetView>
  </sheetViews>
  <sheetFormatPr defaultRowHeight="15"/>
  <cols>
    <col min="1" max="1" width="5.85546875" style="10" customWidth="1"/>
    <col min="2" max="2" width="10.85546875" style="11" customWidth="1"/>
    <col min="3" max="3" width="32.42578125" style="12" customWidth="1"/>
    <col min="4" max="4" width="35.28515625" style="11" customWidth="1"/>
    <col min="5" max="5" width="11.28515625" style="11" customWidth="1"/>
    <col min="6" max="6" width="24.7109375" style="11" customWidth="1"/>
    <col min="7" max="7" width="10" style="16" customWidth="1"/>
    <col min="8" max="8" width="4.85546875" style="14" customWidth="1"/>
    <col min="9" max="10" width="5" style="14" customWidth="1"/>
    <col min="11" max="11" width="4.85546875" style="14" customWidth="1"/>
    <col min="12" max="12" width="6.85546875" style="15" customWidth="1"/>
    <col min="13" max="13" width="7.42578125" style="16" customWidth="1"/>
    <col min="14" max="14" width="9.28515625" style="16" customWidth="1"/>
    <col min="15" max="15" width="14.28515625" style="11" customWidth="1"/>
    <col min="16" max="16384" width="9.140625" style="13"/>
  </cols>
  <sheetData>
    <row r="1" spans="1:15" s="26" customFormat="1" ht="15.75">
      <c r="A1" s="17"/>
      <c r="B1" s="18"/>
      <c r="C1" s="4"/>
      <c r="D1" s="19" t="s">
        <v>94</v>
      </c>
      <c r="E1" s="20"/>
      <c r="F1" s="20"/>
      <c r="G1" s="24"/>
      <c r="H1" s="21"/>
      <c r="I1" s="21"/>
      <c r="J1" s="21"/>
      <c r="K1" s="21"/>
      <c r="L1" s="22"/>
      <c r="M1" s="23" t="s">
        <v>75</v>
      </c>
      <c r="N1" s="24"/>
      <c r="O1" s="25"/>
    </row>
    <row r="2" spans="1:15">
      <c r="B2" s="27"/>
      <c r="C2" s="2"/>
      <c r="D2" s="29" t="s">
        <v>25</v>
      </c>
      <c r="E2" s="29"/>
      <c r="F2" s="29"/>
      <c r="G2" s="32"/>
      <c r="H2" s="30"/>
      <c r="I2" s="30"/>
      <c r="J2" s="30"/>
      <c r="K2" s="30"/>
      <c r="L2" s="31"/>
      <c r="M2" s="32"/>
      <c r="N2" s="28"/>
      <c r="O2" s="33"/>
    </row>
    <row r="3" spans="1:15">
      <c r="B3" s="27"/>
      <c r="C3" s="1"/>
      <c r="D3" s="34" t="s">
        <v>18</v>
      </c>
      <c r="E3" s="34" t="s">
        <v>20</v>
      </c>
      <c r="F3" s="34"/>
      <c r="G3" s="28"/>
      <c r="H3" s="35"/>
      <c r="I3" s="35"/>
      <c r="J3" s="35"/>
      <c r="K3" s="35"/>
      <c r="L3" s="36"/>
      <c r="M3" s="28"/>
      <c r="N3" s="28"/>
      <c r="O3" s="33"/>
    </row>
    <row r="4" spans="1:15">
      <c r="B4" s="27"/>
      <c r="C4" s="4"/>
      <c r="D4" s="37" t="s">
        <v>23</v>
      </c>
      <c r="E4" s="38" t="s">
        <v>26</v>
      </c>
      <c r="F4" s="37"/>
      <c r="G4" s="28"/>
      <c r="H4" s="35"/>
      <c r="I4" s="35"/>
      <c r="J4" s="35"/>
      <c r="K4" s="39"/>
      <c r="M4" s="39"/>
      <c r="N4" s="40" t="s">
        <v>27</v>
      </c>
      <c r="O4" s="41" t="s">
        <v>28</v>
      </c>
    </row>
    <row r="5" spans="1:15">
      <c r="B5" s="27"/>
      <c r="C5" s="1"/>
      <c r="D5" s="34" t="s">
        <v>29</v>
      </c>
      <c r="E5" s="38">
        <v>150</v>
      </c>
      <c r="F5" s="37"/>
      <c r="G5" s="28"/>
      <c r="H5" s="35"/>
      <c r="I5" s="35"/>
      <c r="J5" s="35"/>
      <c r="K5" s="39" t="s">
        <v>17</v>
      </c>
      <c r="M5" s="39"/>
      <c r="N5" s="40">
        <f>SUM(H19,H28,H39,H42,H45)</f>
        <v>588</v>
      </c>
      <c r="O5" s="41">
        <f>SUM(J19,J28,J39,J42,J45)</f>
        <v>191</v>
      </c>
    </row>
    <row r="6" spans="1:15">
      <c r="B6" s="27"/>
      <c r="C6" s="3"/>
      <c r="D6" s="42" t="s">
        <v>19</v>
      </c>
      <c r="E6" s="42" t="s">
        <v>24</v>
      </c>
      <c r="F6" s="42"/>
      <c r="G6" s="28"/>
      <c r="H6" s="35"/>
      <c r="I6" s="35"/>
      <c r="J6" s="35"/>
      <c r="K6" s="35"/>
      <c r="L6" s="43"/>
      <c r="N6" s="43"/>
      <c r="O6" s="44"/>
    </row>
    <row r="7" spans="1:15" ht="15" customHeight="1">
      <c r="A7" s="45" t="s">
        <v>126</v>
      </c>
      <c r="B7" s="46"/>
      <c r="D7" s="46"/>
      <c r="E7" s="46"/>
      <c r="F7" s="46"/>
      <c r="K7" s="47"/>
      <c r="L7" s="48"/>
      <c r="M7" s="11"/>
      <c r="N7" s="48"/>
    </row>
    <row r="8" spans="1:15" ht="44.25" customHeight="1">
      <c r="A8" s="124" t="s">
        <v>6</v>
      </c>
      <c r="B8" s="125" t="s">
        <v>5</v>
      </c>
      <c r="C8" s="125" t="s">
        <v>7</v>
      </c>
      <c r="D8" s="123" t="s">
        <v>14</v>
      </c>
      <c r="E8" s="123" t="s">
        <v>15</v>
      </c>
      <c r="F8" s="123" t="s">
        <v>13</v>
      </c>
      <c r="G8" s="125" t="s">
        <v>11</v>
      </c>
      <c r="H8" s="125" t="s">
        <v>21</v>
      </c>
      <c r="I8" s="125"/>
      <c r="J8" s="125" t="s">
        <v>22</v>
      </c>
      <c r="K8" s="125"/>
      <c r="L8" s="131" t="s">
        <v>12</v>
      </c>
      <c r="M8" s="125" t="s">
        <v>9</v>
      </c>
      <c r="N8" s="125" t="s">
        <v>10</v>
      </c>
      <c r="O8" s="130" t="s">
        <v>8</v>
      </c>
    </row>
    <row r="9" spans="1:15" ht="26.25" customHeight="1">
      <c r="A9" s="124"/>
      <c r="B9" s="125"/>
      <c r="C9" s="125"/>
      <c r="D9" s="123"/>
      <c r="E9" s="123"/>
      <c r="F9" s="123"/>
      <c r="G9" s="125"/>
      <c r="H9" s="49" t="s">
        <v>0</v>
      </c>
      <c r="I9" s="50" t="s">
        <v>1</v>
      </c>
      <c r="J9" s="49" t="s">
        <v>0</v>
      </c>
      <c r="K9" s="50" t="s">
        <v>1</v>
      </c>
      <c r="L9" s="131"/>
      <c r="M9" s="125"/>
      <c r="N9" s="125"/>
      <c r="O9" s="130"/>
    </row>
    <row r="10" spans="1:15" s="101" customFormat="1" ht="24.75" customHeight="1">
      <c r="A10" s="92">
        <v>1</v>
      </c>
      <c r="B10" s="93" t="s">
        <v>56</v>
      </c>
      <c r="C10" s="94" t="s">
        <v>79</v>
      </c>
      <c r="D10" s="95" t="s">
        <v>97</v>
      </c>
      <c r="E10" s="93"/>
      <c r="F10" s="93" t="s">
        <v>105</v>
      </c>
      <c r="G10" s="96" t="s">
        <v>30</v>
      </c>
      <c r="H10" s="97">
        <v>0</v>
      </c>
      <c r="I10" s="97">
        <v>2</v>
      </c>
      <c r="J10" s="97">
        <v>0</v>
      </c>
      <c r="K10" s="98">
        <v>9</v>
      </c>
      <c r="L10" s="99">
        <v>2</v>
      </c>
      <c r="M10" s="100" t="s">
        <v>4</v>
      </c>
      <c r="N10" s="100" t="s">
        <v>3</v>
      </c>
      <c r="O10" s="121" t="s">
        <v>106</v>
      </c>
    </row>
    <row r="11" spans="1:15" s="101" customFormat="1" ht="24">
      <c r="A11" s="92">
        <v>1</v>
      </c>
      <c r="B11" s="93" t="s">
        <v>32</v>
      </c>
      <c r="C11" s="93" t="s">
        <v>33</v>
      </c>
      <c r="D11" s="95" t="s">
        <v>107</v>
      </c>
      <c r="E11" s="93"/>
      <c r="F11" s="93" t="s">
        <v>105</v>
      </c>
      <c r="G11" s="96" t="s">
        <v>30</v>
      </c>
      <c r="H11" s="97">
        <v>0</v>
      </c>
      <c r="I11" s="97">
        <v>2</v>
      </c>
      <c r="J11" s="97">
        <v>0</v>
      </c>
      <c r="K11" s="98">
        <v>9</v>
      </c>
      <c r="L11" s="99">
        <v>2</v>
      </c>
      <c r="M11" s="100" t="s">
        <v>4</v>
      </c>
      <c r="N11" s="100" t="s">
        <v>3</v>
      </c>
      <c r="O11" s="121" t="s">
        <v>108</v>
      </c>
    </row>
    <row r="12" spans="1:15" s="101" customFormat="1" ht="12">
      <c r="A12" s="92">
        <v>1</v>
      </c>
      <c r="B12" s="93" t="s">
        <v>37</v>
      </c>
      <c r="C12" s="93" t="s">
        <v>38</v>
      </c>
      <c r="D12" s="102" t="s">
        <v>69</v>
      </c>
      <c r="E12" s="116"/>
      <c r="F12" s="94" t="s">
        <v>74</v>
      </c>
      <c r="G12" s="96" t="s">
        <v>30</v>
      </c>
      <c r="H12" s="97">
        <v>0</v>
      </c>
      <c r="I12" s="97">
        <v>2</v>
      </c>
      <c r="J12" s="97">
        <v>0</v>
      </c>
      <c r="K12" s="98">
        <v>9</v>
      </c>
      <c r="L12" s="99">
        <v>2</v>
      </c>
      <c r="M12" s="100" t="s">
        <v>4</v>
      </c>
      <c r="N12" s="100" t="s">
        <v>3</v>
      </c>
      <c r="O12" s="121" t="s">
        <v>109</v>
      </c>
    </row>
    <row r="13" spans="1:15" s="101" customFormat="1" ht="36">
      <c r="A13" s="92">
        <v>1</v>
      </c>
      <c r="B13" s="93" t="s">
        <v>57</v>
      </c>
      <c r="C13" s="93" t="s">
        <v>58</v>
      </c>
      <c r="D13" s="102" t="s">
        <v>98</v>
      </c>
      <c r="E13" s="93"/>
      <c r="F13" s="94" t="s">
        <v>34</v>
      </c>
      <c r="G13" s="96" t="s">
        <v>30</v>
      </c>
      <c r="H13" s="97">
        <v>0</v>
      </c>
      <c r="I13" s="97">
        <v>2</v>
      </c>
      <c r="J13" s="97">
        <v>0</v>
      </c>
      <c r="K13" s="98">
        <v>9</v>
      </c>
      <c r="L13" s="99">
        <v>2</v>
      </c>
      <c r="M13" s="100" t="s">
        <v>4</v>
      </c>
      <c r="N13" s="100" t="s">
        <v>3</v>
      </c>
      <c r="O13" s="121" t="s">
        <v>110</v>
      </c>
    </row>
    <row r="14" spans="1:15" s="110" customFormat="1" ht="24">
      <c r="A14" s="92">
        <v>1</v>
      </c>
      <c r="B14" s="93" t="s">
        <v>45</v>
      </c>
      <c r="C14" s="93" t="s">
        <v>46</v>
      </c>
      <c r="D14" s="109" t="s">
        <v>99</v>
      </c>
      <c r="E14" s="118"/>
      <c r="F14" s="93" t="s">
        <v>111</v>
      </c>
      <c r="G14" s="96" t="s">
        <v>30</v>
      </c>
      <c r="H14" s="97">
        <v>0</v>
      </c>
      <c r="I14" s="97">
        <v>2</v>
      </c>
      <c r="J14" s="97">
        <v>0</v>
      </c>
      <c r="K14" s="97">
        <v>9</v>
      </c>
      <c r="L14" s="99">
        <v>2</v>
      </c>
      <c r="M14" s="100" t="s">
        <v>4</v>
      </c>
      <c r="N14" s="100" t="s">
        <v>3</v>
      </c>
      <c r="O14" s="94" t="s">
        <v>112</v>
      </c>
    </row>
    <row r="15" spans="1:15" s="101" customFormat="1" ht="12">
      <c r="A15" s="92">
        <v>1</v>
      </c>
      <c r="B15" s="93" t="s">
        <v>51</v>
      </c>
      <c r="C15" s="94" t="s">
        <v>127</v>
      </c>
      <c r="D15" s="119" t="s">
        <v>128</v>
      </c>
      <c r="E15" s="93"/>
      <c r="F15" s="94" t="s">
        <v>74</v>
      </c>
      <c r="G15" s="96" t="s">
        <v>30</v>
      </c>
      <c r="H15" s="97">
        <v>0</v>
      </c>
      <c r="I15" s="97">
        <v>2</v>
      </c>
      <c r="J15" s="97">
        <v>0</v>
      </c>
      <c r="K15" s="97">
        <v>9</v>
      </c>
      <c r="L15" s="99">
        <v>2</v>
      </c>
      <c r="M15" s="100" t="s">
        <v>4</v>
      </c>
      <c r="N15" s="100" t="s">
        <v>3</v>
      </c>
      <c r="O15" s="94" t="s">
        <v>113</v>
      </c>
    </row>
    <row r="16" spans="1:15" s="85" customFormat="1" ht="12">
      <c r="A16" s="92">
        <v>1</v>
      </c>
      <c r="B16" s="93" t="s">
        <v>80</v>
      </c>
      <c r="C16" s="93" t="s">
        <v>81</v>
      </c>
      <c r="D16" s="114" t="s">
        <v>82</v>
      </c>
      <c r="E16" s="118"/>
      <c r="F16" s="94" t="s">
        <v>34</v>
      </c>
      <c r="G16" s="96" t="s">
        <v>30</v>
      </c>
      <c r="H16" s="97">
        <v>0</v>
      </c>
      <c r="I16" s="97">
        <v>2</v>
      </c>
      <c r="J16" s="97">
        <v>0</v>
      </c>
      <c r="K16" s="98">
        <v>9</v>
      </c>
      <c r="L16" s="99">
        <v>2</v>
      </c>
      <c r="M16" s="100" t="s">
        <v>4</v>
      </c>
      <c r="N16" s="100" t="s">
        <v>3</v>
      </c>
      <c r="O16" s="60"/>
    </row>
    <row r="17" spans="1:15" s="85" customFormat="1" ht="12">
      <c r="A17" s="59">
        <v>1</v>
      </c>
      <c r="B17" s="60" t="s">
        <v>83</v>
      </c>
      <c r="C17" s="60" t="s">
        <v>84</v>
      </c>
      <c r="D17" s="77" t="s">
        <v>85</v>
      </c>
      <c r="E17" s="60" t="s">
        <v>92</v>
      </c>
      <c r="F17" s="70" t="s">
        <v>34</v>
      </c>
      <c r="G17" s="72" t="s">
        <v>30</v>
      </c>
      <c r="H17" s="61">
        <v>0</v>
      </c>
      <c r="I17" s="61">
        <v>2</v>
      </c>
      <c r="J17" s="61">
        <v>0</v>
      </c>
      <c r="K17" s="61">
        <v>9</v>
      </c>
      <c r="L17" s="62">
        <v>2</v>
      </c>
      <c r="M17" s="72" t="s">
        <v>4</v>
      </c>
      <c r="N17" s="72" t="s">
        <v>3</v>
      </c>
      <c r="O17" s="60"/>
    </row>
    <row r="18" spans="1:15" s="85" customFormat="1" ht="12">
      <c r="A18" s="63"/>
      <c r="B18" s="64"/>
      <c r="C18" s="64"/>
      <c r="D18" s="64"/>
      <c r="E18" s="64"/>
      <c r="F18" s="64"/>
      <c r="G18" s="73"/>
      <c r="H18" s="65">
        <f>SUM(H10:H17)</f>
        <v>0</v>
      </c>
      <c r="I18" s="65">
        <f>SUM(I10:I17)</f>
        <v>16</v>
      </c>
      <c r="J18" s="65">
        <f>SUM(J10:J17)</f>
        <v>0</v>
      </c>
      <c r="K18" s="65">
        <f>SUM(K10:K17)</f>
        <v>72</v>
      </c>
      <c r="L18" s="65">
        <f>SUM(L10:L17)</f>
        <v>16</v>
      </c>
      <c r="M18" s="73"/>
      <c r="N18" s="73"/>
      <c r="O18" s="64"/>
    </row>
    <row r="19" spans="1:15" s="85" customFormat="1" ht="24">
      <c r="A19" s="63"/>
      <c r="B19" s="64"/>
      <c r="C19" s="64"/>
      <c r="D19" s="64"/>
      <c r="E19" s="64"/>
      <c r="F19" s="64"/>
      <c r="G19" s="88" t="s">
        <v>16</v>
      </c>
      <c r="H19" s="128">
        <f>SUM(H18:I18)*14</f>
        <v>224</v>
      </c>
      <c r="I19" s="129"/>
      <c r="J19" s="128">
        <f>SUM(J18:K18)</f>
        <v>72</v>
      </c>
      <c r="K19" s="129"/>
      <c r="L19" s="74"/>
      <c r="M19" s="73"/>
      <c r="N19" s="73"/>
      <c r="O19" s="64"/>
    </row>
    <row r="20" spans="1:15" s="101" customFormat="1" ht="12">
      <c r="A20" s="103">
        <v>2</v>
      </c>
      <c r="B20" s="104" t="s">
        <v>42</v>
      </c>
      <c r="C20" s="104" t="s">
        <v>43</v>
      </c>
      <c r="D20" s="111" t="s">
        <v>71</v>
      </c>
      <c r="E20" s="104" t="s">
        <v>44</v>
      </c>
      <c r="F20" s="112" t="s">
        <v>74</v>
      </c>
      <c r="G20" s="105" t="s">
        <v>30</v>
      </c>
      <c r="H20" s="106">
        <v>0</v>
      </c>
      <c r="I20" s="106">
        <v>2</v>
      </c>
      <c r="J20" s="106">
        <v>0</v>
      </c>
      <c r="K20" s="106">
        <v>9</v>
      </c>
      <c r="L20" s="107">
        <v>2</v>
      </c>
      <c r="M20" s="108" t="s">
        <v>2</v>
      </c>
      <c r="N20" s="108" t="s">
        <v>3</v>
      </c>
      <c r="O20" s="112" t="s">
        <v>114</v>
      </c>
    </row>
    <row r="21" spans="1:15" s="101" customFormat="1" ht="12">
      <c r="A21" s="103">
        <v>2</v>
      </c>
      <c r="B21" s="104" t="s">
        <v>39</v>
      </c>
      <c r="C21" s="104" t="s">
        <v>40</v>
      </c>
      <c r="D21" s="111" t="s">
        <v>70</v>
      </c>
      <c r="E21" s="117"/>
      <c r="F21" s="112" t="s">
        <v>36</v>
      </c>
      <c r="G21" s="105" t="s">
        <v>30</v>
      </c>
      <c r="H21" s="106">
        <v>0</v>
      </c>
      <c r="I21" s="106">
        <v>1</v>
      </c>
      <c r="J21" s="106">
        <v>0</v>
      </c>
      <c r="K21" s="106">
        <v>5</v>
      </c>
      <c r="L21" s="107">
        <v>2</v>
      </c>
      <c r="M21" s="108" t="s">
        <v>2</v>
      </c>
      <c r="N21" s="108" t="s">
        <v>3</v>
      </c>
      <c r="O21" s="112" t="s">
        <v>115</v>
      </c>
    </row>
    <row r="22" spans="1:15" s="101" customFormat="1" ht="12">
      <c r="A22" s="103">
        <v>2</v>
      </c>
      <c r="B22" s="104" t="s">
        <v>52</v>
      </c>
      <c r="C22" s="104" t="s">
        <v>53</v>
      </c>
      <c r="D22" s="111" t="s">
        <v>77</v>
      </c>
      <c r="E22" s="117"/>
      <c r="F22" s="104" t="s">
        <v>31</v>
      </c>
      <c r="G22" s="105" t="s">
        <v>30</v>
      </c>
      <c r="H22" s="106">
        <v>0</v>
      </c>
      <c r="I22" s="106">
        <v>2</v>
      </c>
      <c r="J22" s="106">
        <v>0</v>
      </c>
      <c r="K22" s="106">
        <v>9</v>
      </c>
      <c r="L22" s="107">
        <v>2</v>
      </c>
      <c r="M22" s="108" t="s">
        <v>4</v>
      </c>
      <c r="N22" s="108" t="s">
        <v>3</v>
      </c>
      <c r="O22" s="112" t="s">
        <v>116</v>
      </c>
    </row>
    <row r="23" spans="1:15" s="101" customFormat="1" ht="36">
      <c r="A23" s="103">
        <v>2</v>
      </c>
      <c r="B23" s="104" t="s">
        <v>61</v>
      </c>
      <c r="C23" s="104" t="s">
        <v>62</v>
      </c>
      <c r="D23" s="111" t="s">
        <v>100</v>
      </c>
      <c r="E23" s="104" t="s">
        <v>57</v>
      </c>
      <c r="F23" s="112" t="s">
        <v>34</v>
      </c>
      <c r="G23" s="105" t="s">
        <v>30</v>
      </c>
      <c r="H23" s="106">
        <v>0</v>
      </c>
      <c r="I23" s="106">
        <v>2</v>
      </c>
      <c r="J23" s="106">
        <v>0</v>
      </c>
      <c r="K23" s="106">
        <v>9</v>
      </c>
      <c r="L23" s="107">
        <v>2</v>
      </c>
      <c r="M23" s="108" t="s">
        <v>4</v>
      </c>
      <c r="N23" s="108" t="s">
        <v>3</v>
      </c>
      <c r="O23" s="112" t="s">
        <v>117</v>
      </c>
    </row>
    <row r="24" spans="1:15" s="101" customFormat="1" ht="24">
      <c r="A24" s="103">
        <v>2</v>
      </c>
      <c r="B24" s="104" t="s">
        <v>47</v>
      </c>
      <c r="C24" s="104" t="s">
        <v>48</v>
      </c>
      <c r="D24" s="111" t="s">
        <v>101</v>
      </c>
      <c r="E24" s="104"/>
      <c r="F24" s="112" t="s">
        <v>34</v>
      </c>
      <c r="G24" s="105" t="s">
        <v>30</v>
      </c>
      <c r="H24" s="106">
        <v>0</v>
      </c>
      <c r="I24" s="106">
        <v>3</v>
      </c>
      <c r="J24" s="106">
        <v>0</v>
      </c>
      <c r="K24" s="106">
        <v>13</v>
      </c>
      <c r="L24" s="107">
        <v>3</v>
      </c>
      <c r="M24" s="108" t="s">
        <v>4</v>
      </c>
      <c r="N24" s="108" t="s">
        <v>3</v>
      </c>
      <c r="O24" s="112" t="s">
        <v>118</v>
      </c>
    </row>
    <row r="25" spans="1:15" s="85" customFormat="1" ht="12">
      <c r="A25" s="66">
        <v>2</v>
      </c>
      <c r="B25" s="67" t="s">
        <v>86</v>
      </c>
      <c r="C25" s="67" t="s">
        <v>87</v>
      </c>
      <c r="D25" s="78" t="s">
        <v>88</v>
      </c>
      <c r="E25" s="67" t="s">
        <v>83</v>
      </c>
      <c r="F25" s="91" t="s">
        <v>34</v>
      </c>
      <c r="G25" s="75" t="s">
        <v>30</v>
      </c>
      <c r="H25" s="68">
        <v>0</v>
      </c>
      <c r="I25" s="68">
        <v>2</v>
      </c>
      <c r="J25" s="68">
        <v>0</v>
      </c>
      <c r="K25" s="68">
        <v>9</v>
      </c>
      <c r="L25" s="69">
        <v>2</v>
      </c>
      <c r="M25" s="75" t="s">
        <v>4</v>
      </c>
      <c r="N25" s="75" t="s">
        <v>3</v>
      </c>
      <c r="O25" s="67"/>
    </row>
    <row r="26" spans="1:15" s="85" customFormat="1" ht="12">
      <c r="A26" s="66">
        <v>2</v>
      </c>
      <c r="B26" s="67" t="s">
        <v>89</v>
      </c>
      <c r="C26" s="67" t="s">
        <v>90</v>
      </c>
      <c r="D26" s="78" t="s">
        <v>91</v>
      </c>
      <c r="E26" s="67" t="s">
        <v>93</v>
      </c>
      <c r="F26" s="91" t="s">
        <v>34</v>
      </c>
      <c r="G26" s="75" t="s">
        <v>30</v>
      </c>
      <c r="H26" s="68">
        <v>0</v>
      </c>
      <c r="I26" s="68">
        <v>2</v>
      </c>
      <c r="J26" s="68">
        <v>0</v>
      </c>
      <c r="K26" s="68">
        <v>9</v>
      </c>
      <c r="L26" s="69">
        <v>2</v>
      </c>
      <c r="M26" s="75" t="s">
        <v>2</v>
      </c>
      <c r="N26" s="75" t="s">
        <v>3</v>
      </c>
      <c r="O26" s="67"/>
    </row>
    <row r="27" spans="1:15" s="85" customFormat="1" ht="12">
      <c r="A27" s="63"/>
      <c r="B27" s="64"/>
      <c r="C27" s="64"/>
      <c r="D27" s="64"/>
      <c r="E27" s="64"/>
      <c r="F27" s="64"/>
      <c r="G27" s="73"/>
      <c r="H27" s="65">
        <f>SUM(H20:H26)</f>
        <v>0</v>
      </c>
      <c r="I27" s="65">
        <f>SUM(I20:I26)</f>
        <v>14</v>
      </c>
      <c r="J27" s="65">
        <f>SUM(J20:J26)</f>
        <v>0</v>
      </c>
      <c r="K27" s="65">
        <f>SUM(K20:K26)</f>
        <v>63</v>
      </c>
      <c r="L27" s="65">
        <f>SUM(L20:L26)</f>
        <v>15</v>
      </c>
      <c r="M27" s="73"/>
      <c r="N27" s="73"/>
      <c r="O27" s="64"/>
    </row>
    <row r="28" spans="1:15" s="85" customFormat="1" ht="24">
      <c r="A28" s="63"/>
      <c r="B28" s="64"/>
      <c r="C28" s="64"/>
      <c r="D28" s="64"/>
      <c r="E28" s="64"/>
      <c r="F28" s="64"/>
      <c r="G28" s="88" t="s">
        <v>16</v>
      </c>
      <c r="H28" s="128">
        <f>SUM(H27:I27)*14</f>
        <v>196</v>
      </c>
      <c r="I28" s="129"/>
      <c r="J28" s="128">
        <f>SUM(J27:K27)</f>
        <v>63</v>
      </c>
      <c r="K28" s="129"/>
      <c r="L28" s="65"/>
      <c r="M28" s="73"/>
      <c r="N28" s="73"/>
      <c r="O28" s="79"/>
    </row>
    <row r="29" spans="1:15" s="85" customFormat="1" ht="12">
      <c r="A29" s="59">
        <v>3</v>
      </c>
      <c r="B29" s="70" t="s">
        <v>129</v>
      </c>
      <c r="C29" s="70" t="s">
        <v>130</v>
      </c>
      <c r="D29" s="120" t="s">
        <v>131</v>
      </c>
      <c r="E29" s="115"/>
      <c r="F29" s="60" t="s">
        <v>76</v>
      </c>
      <c r="G29" s="72" t="s">
        <v>30</v>
      </c>
      <c r="H29" s="61">
        <v>0</v>
      </c>
      <c r="I29" s="61">
        <v>1</v>
      </c>
      <c r="J29" s="61">
        <v>0</v>
      </c>
      <c r="K29" s="61">
        <v>5</v>
      </c>
      <c r="L29" s="62">
        <v>2</v>
      </c>
      <c r="M29" s="72" t="s">
        <v>2</v>
      </c>
      <c r="N29" s="72" t="s">
        <v>3</v>
      </c>
      <c r="O29" s="121" t="s">
        <v>119</v>
      </c>
    </row>
    <row r="30" spans="1:15" s="85" customFormat="1" ht="12">
      <c r="A30" s="59">
        <v>3</v>
      </c>
      <c r="B30" s="70" t="s">
        <v>134</v>
      </c>
      <c r="C30" s="70" t="s">
        <v>133</v>
      </c>
      <c r="D30" s="120" t="s">
        <v>132</v>
      </c>
      <c r="E30" s="60"/>
      <c r="F30" s="60" t="s">
        <v>41</v>
      </c>
      <c r="G30" s="72" t="s">
        <v>30</v>
      </c>
      <c r="H30" s="61">
        <v>0</v>
      </c>
      <c r="I30" s="61">
        <v>1</v>
      </c>
      <c r="J30" s="61">
        <v>0</v>
      </c>
      <c r="K30" s="61">
        <v>5</v>
      </c>
      <c r="L30" s="62">
        <v>2</v>
      </c>
      <c r="M30" s="72" t="s">
        <v>2</v>
      </c>
      <c r="N30" s="72" t="s">
        <v>3</v>
      </c>
      <c r="O30" s="121" t="s">
        <v>120</v>
      </c>
    </row>
    <row r="31" spans="1:15" s="85" customFormat="1" ht="12">
      <c r="A31" s="59">
        <v>3</v>
      </c>
      <c r="B31" s="70" t="s">
        <v>136</v>
      </c>
      <c r="C31" s="70" t="s">
        <v>135</v>
      </c>
      <c r="D31" s="120" t="s">
        <v>137</v>
      </c>
      <c r="E31" s="60"/>
      <c r="F31" s="60" t="s">
        <v>35</v>
      </c>
      <c r="G31" s="72" t="s">
        <v>30</v>
      </c>
      <c r="H31" s="61">
        <v>0</v>
      </c>
      <c r="I31" s="61">
        <v>1</v>
      </c>
      <c r="J31" s="61">
        <v>0</v>
      </c>
      <c r="K31" s="61">
        <v>5</v>
      </c>
      <c r="L31" s="62">
        <v>2</v>
      </c>
      <c r="M31" s="72" t="s">
        <v>2</v>
      </c>
      <c r="N31" s="72" t="s">
        <v>3</v>
      </c>
      <c r="O31" s="94" t="s">
        <v>121</v>
      </c>
    </row>
    <row r="32" spans="1:15" s="85" customFormat="1" ht="12">
      <c r="A32" s="59">
        <v>3</v>
      </c>
      <c r="B32" s="70" t="s">
        <v>138</v>
      </c>
      <c r="C32" s="70" t="s">
        <v>139</v>
      </c>
      <c r="D32" s="120" t="s">
        <v>140</v>
      </c>
      <c r="E32" s="60"/>
      <c r="F32" s="60" t="s">
        <v>41</v>
      </c>
      <c r="G32" s="72" t="s">
        <v>30</v>
      </c>
      <c r="H32" s="61">
        <v>0</v>
      </c>
      <c r="I32" s="61">
        <v>1</v>
      </c>
      <c r="J32" s="61">
        <v>0</v>
      </c>
      <c r="K32" s="61">
        <v>5</v>
      </c>
      <c r="L32" s="62">
        <v>2</v>
      </c>
      <c r="M32" s="72" t="s">
        <v>2</v>
      </c>
      <c r="N32" s="72" t="s">
        <v>3</v>
      </c>
      <c r="O32" s="94" t="s">
        <v>122</v>
      </c>
    </row>
    <row r="33" spans="1:15" s="101" customFormat="1" ht="12">
      <c r="A33" s="92">
        <v>3</v>
      </c>
      <c r="B33" s="93" t="s">
        <v>49</v>
      </c>
      <c r="C33" s="93" t="s">
        <v>50</v>
      </c>
      <c r="D33" s="114" t="s">
        <v>72</v>
      </c>
      <c r="E33" s="93" t="s">
        <v>39</v>
      </c>
      <c r="F33" s="94" t="s">
        <v>36</v>
      </c>
      <c r="G33" s="96" t="s">
        <v>30</v>
      </c>
      <c r="H33" s="97">
        <v>0</v>
      </c>
      <c r="I33" s="97">
        <v>1</v>
      </c>
      <c r="J33" s="97">
        <v>0</v>
      </c>
      <c r="K33" s="98">
        <v>5</v>
      </c>
      <c r="L33" s="99">
        <v>2</v>
      </c>
      <c r="M33" s="100" t="s">
        <v>4</v>
      </c>
      <c r="N33" s="100" t="s">
        <v>3</v>
      </c>
      <c r="O33" s="121" t="s">
        <v>123</v>
      </c>
    </row>
    <row r="34" spans="1:15" s="85" customFormat="1" ht="12">
      <c r="A34" s="59">
        <v>3</v>
      </c>
      <c r="B34" s="60" t="s">
        <v>54</v>
      </c>
      <c r="C34" s="60" t="s">
        <v>55</v>
      </c>
      <c r="D34" s="86" t="s">
        <v>73</v>
      </c>
      <c r="E34" s="60" t="s">
        <v>96</v>
      </c>
      <c r="F34" s="60" t="s">
        <v>36</v>
      </c>
      <c r="G34" s="72" t="s">
        <v>30</v>
      </c>
      <c r="H34" s="61">
        <v>0</v>
      </c>
      <c r="I34" s="61">
        <v>2</v>
      </c>
      <c r="J34" s="61">
        <v>0</v>
      </c>
      <c r="K34" s="71">
        <v>9</v>
      </c>
      <c r="L34" s="62">
        <v>2</v>
      </c>
      <c r="M34" s="72" t="s">
        <v>2</v>
      </c>
      <c r="N34" s="72" t="s">
        <v>3</v>
      </c>
      <c r="O34" s="122"/>
    </row>
    <row r="35" spans="1:15" s="101" customFormat="1" ht="12">
      <c r="A35" s="92">
        <v>3</v>
      </c>
      <c r="B35" s="93" t="s">
        <v>59</v>
      </c>
      <c r="C35" s="93" t="s">
        <v>60</v>
      </c>
      <c r="D35" s="114" t="s">
        <v>78</v>
      </c>
      <c r="E35" s="93" t="s">
        <v>52</v>
      </c>
      <c r="F35" s="93" t="s">
        <v>31</v>
      </c>
      <c r="G35" s="96" t="s">
        <v>30</v>
      </c>
      <c r="H35" s="97">
        <v>0</v>
      </c>
      <c r="I35" s="97">
        <v>3</v>
      </c>
      <c r="J35" s="97">
        <v>0</v>
      </c>
      <c r="K35" s="98">
        <v>13</v>
      </c>
      <c r="L35" s="99">
        <v>2</v>
      </c>
      <c r="M35" s="100" t="s">
        <v>2</v>
      </c>
      <c r="N35" s="100" t="s">
        <v>3</v>
      </c>
      <c r="O35" s="121" t="s">
        <v>124</v>
      </c>
    </row>
    <row r="36" spans="1:15" s="85" customFormat="1" ht="24">
      <c r="A36" s="59">
        <v>3</v>
      </c>
      <c r="B36" s="70" t="s">
        <v>141</v>
      </c>
      <c r="C36" s="70" t="s">
        <v>142</v>
      </c>
      <c r="D36" s="120" t="s">
        <v>143</v>
      </c>
      <c r="E36" s="60"/>
      <c r="F36" s="60" t="s">
        <v>74</v>
      </c>
      <c r="G36" s="72" t="s">
        <v>30</v>
      </c>
      <c r="H36" s="61">
        <v>0</v>
      </c>
      <c r="I36" s="61">
        <v>2</v>
      </c>
      <c r="J36" s="61">
        <v>0</v>
      </c>
      <c r="K36" s="61">
        <v>9</v>
      </c>
      <c r="L36" s="62">
        <v>1</v>
      </c>
      <c r="M36" s="72" t="s">
        <v>4</v>
      </c>
      <c r="N36" s="72" t="s">
        <v>3</v>
      </c>
      <c r="O36" s="121" t="s">
        <v>125</v>
      </c>
    </row>
    <row r="37" spans="1:15" s="85" customFormat="1" ht="12">
      <c r="A37" s="59">
        <v>3</v>
      </c>
      <c r="B37" s="60" t="s">
        <v>63</v>
      </c>
      <c r="C37" s="60" t="s">
        <v>64</v>
      </c>
      <c r="D37" s="76" t="s">
        <v>102</v>
      </c>
      <c r="E37" s="60"/>
      <c r="F37" s="60" t="s">
        <v>34</v>
      </c>
      <c r="G37" s="72" t="s">
        <v>30</v>
      </c>
      <c r="H37" s="61"/>
      <c r="I37" s="61"/>
      <c r="J37" s="61"/>
      <c r="K37" s="71"/>
      <c r="L37" s="62">
        <v>0</v>
      </c>
      <c r="M37" s="72" t="s">
        <v>95</v>
      </c>
      <c r="N37" s="72" t="s">
        <v>3</v>
      </c>
      <c r="O37" s="60"/>
    </row>
    <row r="38" spans="1:15" s="85" customFormat="1" ht="12">
      <c r="A38" s="63"/>
      <c r="B38" s="64"/>
      <c r="C38" s="64"/>
      <c r="D38" s="64"/>
      <c r="E38" s="64"/>
      <c r="F38" s="64"/>
      <c r="G38" s="73"/>
      <c r="H38" s="65">
        <f>SUM(H29:H36)</f>
        <v>0</v>
      </c>
      <c r="I38" s="65">
        <f>SUM(I29:I36)</f>
        <v>12</v>
      </c>
      <c r="J38" s="65">
        <f>SUM(J29:J36)</f>
        <v>0</v>
      </c>
      <c r="K38" s="65">
        <f>SUM(K29:K36)</f>
        <v>56</v>
      </c>
      <c r="L38" s="65">
        <f>SUM(L29:L37)</f>
        <v>15</v>
      </c>
      <c r="M38" s="73"/>
      <c r="N38" s="73"/>
      <c r="O38" s="64"/>
    </row>
    <row r="39" spans="1:15" s="85" customFormat="1" ht="24">
      <c r="A39" s="63"/>
      <c r="B39" s="64"/>
      <c r="C39" s="64"/>
      <c r="D39" s="64"/>
      <c r="E39" s="64"/>
      <c r="F39" s="64"/>
      <c r="G39" s="88" t="s">
        <v>16</v>
      </c>
      <c r="H39" s="128">
        <f>SUM(H38:I38)*14</f>
        <v>168</v>
      </c>
      <c r="I39" s="129"/>
      <c r="J39" s="128">
        <f>SUM(J38:K38)</f>
        <v>56</v>
      </c>
      <c r="K39" s="129"/>
      <c r="L39" s="65"/>
      <c r="M39" s="73"/>
      <c r="N39" s="73"/>
      <c r="O39" s="64"/>
    </row>
    <row r="40" spans="1:15" s="85" customFormat="1" ht="12">
      <c r="A40" s="66">
        <v>4</v>
      </c>
      <c r="B40" s="67" t="s">
        <v>65</v>
      </c>
      <c r="C40" s="67" t="s">
        <v>66</v>
      </c>
      <c r="D40" s="67" t="s">
        <v>103</v>
      </c>
      <c r="E40" s="67"/>
      <c r="F40" s="67" t="s">
        <v>34</v>
      </c>
      <c r="G40" s="75" t="s">
        <v>30</v>
      </c>
      <c r="H40" s="68"/>
      <c r="I40" s="68"/>
      <c r="J40" s="68"/>
      <c r="K40" s="68"/>
      <c r="L40" s="69">
        <v>4</v>
      </c>
      <c r="M40" s="75" t="s">
        <v>4</v>
      </c>
      <c r="N40" s="75" t="s">
        <v>3</v>
      </c>
      <c r="O40" s="67"/>
    </row>
    <row r="41" spans="1:15" s="85" customFormat="1" ht="12">
      <c r="A41" s="63"/>
      <c r="B41" s="64"/>
      <c r="C41" s="64"/>
      <c r="D41" s="79"/>
      <c r="E41" s="64"/>
      <c r="F41" s="64"/>
      <c r="G41" s="73"/>
      <c r="H41" s="65">
        <f>SUM(H40:H40)</f>
        <v>0</v>
      </c>
      <c r="I41" s="65">
        <f>SUM(I40:I40)</f>
        <v>0</v>
      </c>
      <c r="J41" s="65">
        <f>SUM(J40:J40)</f>
        <v>0</v>
      </c>
      <c r="K41" s="65">
        <f>SUM(K40:K40)</f>
        <v>0</v>
      </c>
      <c r="L41" s="65">
        <f>SUM(L40:L40)</f>
        <v>4</v>
      </c>
      <c r="M41" s="73"/>
      <c r="N41" s="73"/>
      <c r="O41" s="64"/>
    </row>
    <row r="42" spans="1:15" s="85" customFormat="1" ht="24">
      <c r="A42" s="63"/>
      <c r="B42" s="64"/>
      <c r="C42" s="64"/>
      <c r="D42" s="79"/>
      <c r="E42" s="64"/>
      <c r="F42" s="64"/>
      <c r="G42" s="88" t="s">
        <v>16</v>
      </c>
      <c r="H42" s="128">
        <f>SUM(H41:I41)*14</f>
        <v>0</v>
      </c>
      <c r="I42" s="129"/>
      <c r="J42" s="128">
        <f>SUM(J41:K41)</f>
        <v>0</v>
      </c>
      <c r="K42" s="129"/>
      <c r="L42" s="65"/>
      <c r="M42" s="73"/>
      <c r="N42" s="73"/>
      <c r="O42" s="64"/>
    </row>
    <row r="43" spans="1:15" s="101" customFormat="1" ht="12">
      <c r="A43" s="92">
        <v>5</v>
      </c>
      <c r="B43" s="93" t="s">
        <v>67</v>
      </c>
      <c r="C43" s="93" t="s">
        <v>68</v>
      </c>
      <c r="D43" s="113" t="s">
        <v>104</v>
      </c>
      <c r="E43" s="94" t="s">
        <v>65</v>
      </c>
      <c r="F43" s="94" t="s">
        <v>34</v>
      </c>
      <c r="G43" s="96" t="s">
        <v>30</v>
      </c>
      <c r="H43" s="97"/>
      <c r="I43" s="97"/>
      <c r="J43" s="97"/>
      <c r="K43" s="97"/>
      <c r="L43" s="97">
        <v>4</v>
      </c>
      <c r="M43" s="99" t="s">
        <v>4</v>
      </c>
      <c r="N43" s="100" t="s">
        <v>3</v>
      </c>
      <c r="O43" s="104"/>
    </row>
    <row r="44" spans="1:15" s="85" customFormat="1" ht="12">
      <c r="A44" s="63"/>
      <c r="B44" s="64"/>
      <c r="C44" s="64"/>
      <c r="D44" s="79"/>
      <c r="E44" s="64"/>
      <c r="F44" s="64"/>
      <c r="G44" s="73"/>
      <c r="H44" s="65">
        <f>SUM(H43)</f>
        <v>0</v>
      </c>
      <c r="I44" s="65">
        <f t="shared" ref="I44:L44" si="0">SUM(I43)</f>
        <v>0</v>
      </c>
      <c r="J44" s="65">
        <f t="shared" si="0"/>
        <v>0</v>
      </c>
      <c r="K44" s="65">
        <f t="shared" si="0"/>
        <v>0</v>
      </c>
      <c r="L44" s="65">
        <f t="shared" si="0"/>
        <v>4</v>
      </c>
      <c r="M44" s="73"/>
      <c r="N44" s="73"/>
      <c r="O44" s="64"/>
    </row>
    <row r="45" spans="1:15" s="87" customFormat="1" ht="24">
      <c r="A45" s="80"/>
      <c r="B45" s="81"/>
      <c r="C45" s="81"/>
      <c r="D45" s="82"/>
      <c r="E45" s="81"/>
      <c r="F45" s="81"/>
      <c r="G45" s="89" t="s">
        <v>16</v>
      </c>
      <c r="H45" s="126">
        <f>SUM(H44:I44)*14</f>
        <v>0</v>
      </c>
      <c r="I45" s="127"/>
      <c r="J45" s="126">
        <f>SUM(J44:K44)</f>
        <v>0</v>
      </c>
      <c r="K45" s="127"/>
      <c r="L45" s="83"/>
      <c r="M45" s="84"/>
      <c r="N45" s="84"/>
      <c r="O45" s="81"/>
    </row>
    <row r="46" spans="1:15">
      <c r="A46" s="52"/>
      <c r="B46" s="5"/>
      <c r="C46" s="5"/>
      <c r="D46" s="5"/>
      <c r="E46" s="5"/>
      <c r="F46" s="5"/>
      <c r="G46" s="90"/>
      <c r="H46" s="51"/>
      <c r="I46" s="51"/>
      <c r="J46" s="51"/>
      <c r="K46" s="51"/>
      <c r="L46" s="53"/>
      <c r="M46" s="9"/>
      <c r="N46" s="9"/>
      <c r="O46" s="5"/>
    </row>
    <row r="47" spans="1:15" s="54" customFormat="1">
      <c r="A47" s="52"/>
      <c r="B47" s="5"/>
      <c r="C47" s="5"/>
      <c r="D47" s="5"/>
      <c r="E47" s="5"/>
      <c r="F47" s="5"/>
      <c r="G47" s="90"/>
      <c r="H47" s="6"/>
      <c r="I47" s="6"/>
      <c r="J47" s="6"/>
      <c r="K47" s="6"/>
      <c r="L47" s="8"/>
      <c r="M47" s="9"/>
      <c r="N47" s="9"/>
      <c r="O47" s="5"/>
    </row>
    <row r="48" spans="1:15">
      <c r="A48" s="55"/>
      <c r="B48" s="37"/>
      <c r="C48" s="56"/>
      <c r="D48" s="37"/>
      <c r="E48" s="37"/>
      <c r="F48" s="37"/>
      <c r="G48" s="58"/>
      <c r="H48" s="7"/>
      <c r="I48" s="7"/>
      <c r="J48" s="7"/>
      <c r="K48" s="7"/>
      <c r="L48" s="57"/>
      <c r="M48" s="58"/>
      <c r="N48" s="58"/>
      <c r="O48" s="37"/>
    </row>
  </sheetData>
  <mergeCells count="23">
    <mergeCell ref="O8:O9"/>
    <mergeCell ref="H19:I19"/>
    <mergeCell ref="H28:I28"/>
    <mergeCell ref="H39:I39"/>
    <mergeCell ref="M8:M9"/>
    <mergeCell ref="N8:N9"/>
    <mergeCell ref="L8:L9"/>
    <mergeCell ref="J19:K19"/>
    <mergeCell ref="J28:K28"/>
    <mergeCell ref="J39:K39"/>
    <mergeCell ref="H45:I45"/>
    <mergeCell ref="G8:G9"/>
    <mergeCell ref="H8:I8"/>
    <mergeCell ref="J8:K8"/>
    <mergeCell ref="J42:K42"/>
    <mergeCell ref="J45:K45"/>
    <mergeCell ref="H42:I42"/>
    <mergeCell ref="F8:F9"/>
    <mergeCell ref="A8:A9"/>
    <mergeCell ref="B8:B9"/>
    <mergeCell ref="C8:C9"/>
    <mergeCell ref="D8:D9"/>
    <mergeCell ref="E8:E9"/>
  </mergeCells>
  <phoneticPr fontId="0" type="noConversion"/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2018-05-08T09:04:29Z</cp:lastPrinted>
  <dcterms:created xsi:type="dcterms:W3CDTF">2016-09-01T14:49:18Z</dcterms:created>
  <dcterms:modified xsi:type="dcterms:W3CDTF">2018-06-29T06:33:27Z</dcterms:modified>
</cp:coreProperties>
</file>