
<file path=[Content_Types].xml><?xml version="1.0" encoding="utf-8"?>
<Types xmlns="http://schemas.openxmlformats.org/package/2006/content-types">
  <Default Extension="bin" ContentType="application/vnd.openxmlformats-officedocument.spreadsheetml.printerSettings"/>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11760" firstSheet="1" activeTab="1"/>
  </bookViews>
  <sheets>
    <sheet name="Útmutató" sheetId="2" r:id="rId1"/>
    <sheet name="Tantárgyleírás" sheetId="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Bejegyzes">Útmutató!$B$9:$B$12</definedName>
    <definedName name="_xlnm.Print_Area" localSheetId="1">Tantárgyleírás!$A$4:$L$77</definedName>
    <definedName name="_xlnm.Print_Area" localSheetId="0">Útmutató!$A$1:$E$18</definedName>
  </definedNames>
  <calcPr calcId="125725"/>
</workbook>
</file>

<file path=xl/calcChain.xml><?xml version="1.0" encoding="utf-8"?>
<calcChain xmlns="http://schemas.openxmlformats.org/spreadsheetml/2006/main">
  <c r="I29" i="1"/>
  <c r="I72"/>
  <c r="I71"/>
  <c r="I70"/>
  <c r="I69"/>
  <c r="I68"/>
  <c r="I67"/>
  <c r="I66"/>
  <c r="I76"/>
  <c r="I75"/>
  <c r="I74"/>
  <c r="I65"/>
  <c r="I56"/>
  <c r="I38"/>
  <c r="I37"/>
  <c r="I36"/>
  <c r="I15"/>
  <c r="I9"/>
  <c r="I8"/>
  <c r="I61"/>
  <c r="I63"/>
  <c r="I26"/>
  <c r="I21"/>
  <c r="I14"/>
  <c r="I13"/>
  <c r="I12"/>
  <c r="I10"/>
  <c r="I32"/>
  <c r="I19"/>
  <c r="I17"/>
  <c r="I7"/>
  <c r="I5"/>
  <c r="I42"/>
  <c r="I34"/>
  <c r="I43"/>
  <c r="I11"/>
  <c r="I33"/>
  <c r="I51"/>
  <c r="I52"/>
  <c r="I44"/>
  <c r="I25"/>
  <c r="I73"/>
  <c r="I62"/>
  <c r="I57"/>
  <c r="I53"/>
  <c r="I46"/>
  <c r="I30"/>
  <c r="I16"/>
  <c r="I58"/>
  <c r="I49"/>
  <c r="I39"/>
  <c r="I64"/>
  <c r="I77"/>
  <c r="I50"/>
  <c r="I48"/>
  <c r="I28"/>
  <c r="I27"/>
</calcChain>
</file>

<file path=xl/sharedStrings.xml><?xml version="1.0" encoding="utf-8"?>
<sst xmlns="http://schemas.openxmlformats.org/spreadsheetml/2006/main" count="881" uniqueCount="669">
  <si>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</si>
  <si>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</si>
  <si>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</si>
  <si>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</si>
  <si>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</si>
  <si>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</si>
  <si>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</si>
  <si>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</si>
  <si>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</si>
  <si>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</si>
  <si>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</si>
  <si>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</si>
  <si>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</si>
  <si>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</si>
  <si>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</si>
  <si>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</si>
  <si>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</si>
  <si>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</si>
  <si>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</si>
  <si>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</si>
  <si>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</si>
  <si>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</si>
  <si>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</si>
  <si>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</si>
  <si>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</si>
  <si>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</si>
  <si>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</si>
  <si>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</si>
  <si>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</si>
  <si>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</si>
  <si>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</si>
  <si>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</si>
  <si>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Szak neve: Földrajz alapképzési szak</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</si>
  <si>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</si>
  <si>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</si>
  <si>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</si>
  <si>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</si>
  <si>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</si>
  <si>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</si>
  <si>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</si>
  <si>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</si>
  <si>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</si>
  <si>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</si>
  <si>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</si>
  <si>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</si>
  <si>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BFD1101</t>
  </si>
  <si>
    <t>Általános földtani alapismeretek I.</t>
  </si>
  <si>
    <t>két zárthelyi dolgozat</t>
  </si>
  <si>
    <t>two in-class tests</t>
  </si>
  <si>
    <t>Szederkényi Tibor: Ásvány- és kőzettan. Szeged, 2001, ISBN: 9789633151136
Pellant Chirs.: Kőzetek és ásványok. Határozó kézikönyvek. 1993, ISBN: 9789638779939,  
Barta István: Ásványhatározás 1999, ISBN: 9789634733607;
Molnár Béla: A Föld és az élet fejlődése. 1984. ISBN:  9631860027</t>
  </si>
  <si>
    <t>BFD1102</t>
  </si>
  <si>
    <t>Általános földtani alapismeretek II.</t>
  </si>
  <si>
    <t xml:space="preserve">A tantárgy alapozó ismereteket nyújt a Föld keletkezéséról, a mag, a köpeny és a litoszféra fizikai és kémiai tulajdonságairól. A Föld  belső szféráiban lejátszódó fizikai folymatok megismerése és azok  litoszférára gyakorolt hatásai. A lemeztektonika, magmatizmus, vulkanizmus, metamorfózis folyamatai. Vulkáni, metamorf és üledékes kőzetek kialakulása, rendszerezése, diagenetikus folyamatok megismerése. A szerkezeti földtani folyamatok bemutatása. A hasznosítható ásványi anyagok csoportosítása, alkalmazási területeinek bemutatása. Az élet kialakulása, evolúciós elméletek. 
</t>
  </si>
  <si>
    <t>A vizsgára bocsátásnak nincs előfeltétele.</t>
  </si>
  <si>
    <t>There are no prerequisites for admission to examination.</t>
  </si>
  <si>
    <t>Báldi Tamás: A történeti földtan alapjai. Nemzeti Tankönyvkiadó, 2003, ISBN: 9789631882698, 
Szederkényi Tibor: Ásvány- és kőzettan, JATE press, Szeged, 2013, ISBN:  9789633151136, 
Hartai Éva: A változó Föld, Well-Press Kiadó Kft., 2009, ISBN: 9789639490529;
Molnár Béla: A Föld és az élet fejlődése. Tankönykiadó, 1984. ISBN: 9631860027</t>
  </si>
  <si>
    <t>BFD1103</t>
  </si>
  <si>
    <t>Cartography and Projections</t>
  </si>
  <si>
    <t>A tantárgy tartalma: A térképészeti alapfogalmak, fokhálózat, méretarány. Tájolóhasználat, Útvonaltervezés. Vetülettani alapfogalmak.  Síkvetületek, Kúpvetületek, Hengervetületek, Képzetes vetületek, torzulások. A térkép rajzi elemei: Domborzat-ábrázolás. Síkrajz, névrajz, Generalizálás, települések ábrázolása. Tematikus térképek ábrázolási módszerei. Jelkulcs, jelmagyarázat. Általános és Magyarország térképtörténete. A modern térképezés bevezetése.</t>
  </si>
  <si>
    <t>két félévközi zh és három darab vetületi rajz benyújtása</t>
  </si>
  <si>
    <t>Two  mid-term test and submission of three projected drawings</t>
  </si>
  <si>
    <t>BFD1110</t>
  </si>
  <si>
    <t>Általános természeti földrajz I.</t>
  </si>
  <si>
    <t>Physical Geography I.</t>
  </si>
  <si>
    <t xml:space="preserve">A tantárgy célja a földrajzi burok komplexitásának, a földrajzi burok természetföldrajzi elemeinek, törvényszerűségeinek megismerése. A Föld fejlődésére és szerkezetére, a felépítésére vonatkozó elméletek ismerette. A Föld geofizikai jellemzői: földrengések okai, földmágnesesség. A lemeztekotnika és vulkanizmus geomorfológiaia vonatkozásainak áttekintése. Geomorfológiai folyamatok bemutatása. A víz földrajza. A víz fizikai és kémiai tulajdonságai. A Föld vízkészlete és a vízkészlet származása. A víz körforgása, vízháztartás. </t>
  </si>
  <si>
    <t xml:space="preserve">Gábris Gyula - Szabó József: Általános természetföldrajz I.-II. ELTE Eötvös Kiadó Kft. 2013. ISBN: 9789633120620 
Borsy Zoltán: Általános természetföldrajz 
Nemzeti Tankönyvkiadó, 1998, ISBN: 9789631954814, 
Lóczy Dénes - Veres Márton: Geomorfológia I. - Földfelszíni folyamatok és formák, NORDEX KFT. DIALOG CAMPUS KIADÓ 2005, ISBN:9789637296253
</t>
  </si>
  <si>
    <t>BAI0011</t>
  </si>
  <si>
    <t>Geoinformatika</t>
  </si>
  <si>
    <t>Geoinformatics</t>
  </si>
  <si>
    <t>A kurzus során a hallgatók átfogó geoinformatikai és térinformatikai ismeretekre tesznek szert. Megismerik és rutinszerűen használják a különböző információs adatbázisokat (FAO STAT; EUROSTAT; KSH; TeIR), képessé válnak a különböző statisztikai adatok értékelésére és azok térbeli ábrázolására. A kurzus ideje alatt a Microsoft Excel és az ArcGIS szoftverek gyakorlati alkalmazását sajátítják el a hallgatók.</t>
  </si>
  <si>
    <t>During the course, students gain a comprehensive knowledge of geographic information system (GIS). They get to know and   routinely use various information databases, like FAO STAT, Eurostat, HCSO and TeIR. Students will be able to assess the spatial representation of various statistics. During the course, students  learn the practical application of the softwares Microsoft Excel and ArcGIS.</t>
  </si>
  <si>
    <t>két zárthelyi dolgozat és egy házi dolgozat</t>
  </si>
  <si>
    <t>Two practical exams and one homemade script</t>
  </si>
  <si>
    <t>Ajánlott irodalom:
1. Elek I. 2006: Bevezetés a geoinformatikába. – Budapest: ELTE Eötvös Kiadó. ISBN: 9634638643
2. Elek I. (szerk) 2007: Térinformatikai gyakorlatok – Budapest: ELTE Eötvös Kiadó. ISBN: 9634639091
3. Ferencz V. 2013: Földrajzi információs rendszerek és a Digitális Föld. – In: Jeney L. – Kulcsár D. – Tózsa I. (szerk): Gazdaságföldrajzi tanulmányok közgazdászoknak. – Budapest: BCE Gazdaságföldrajzi és Jövőkutatási Tanszék – NGM, pp. 127–152. ISBN: 9635035267 –
http://unipub.lib.uni-corvinus.hu/1130/1/06gis.pdf
4. Magyari J. (szerk) 2008: Térinformatika gyakorlati jegyzet. – Egyetemi jegyzet. – Gödöllő:
Szent István Egyetem. – http://zeus.nyf.hu/~foldrajz/geo/files/gyakorlati_jegyzet.pdf</t>
  </si>
  <si>
    <t>BAI0002</t>
  </si>
  <si>
    <t>Környezet és ember</t>
  </si>
  <si>
    <t>Environment and Human</t>
  </si>
  <si>
    <t xml:space="preserve">A normalitás és abnormalitás fogalma a személyiség fejlődésben.Az öröklődés és a környezet szerepe a zavar kialakulásában. Fejlődési zavarok a gyermekkorban: a fejlődéslélektani modell, trauma, bántalmazás hatása a fejlődésre. Patológiás viselkedésszerveződések a fejlődés folyamatában (problémás pontok) a különböző életszakaszokban: csecsemőkor, kisgyerekkor, iskoláskor, serdülőkor. Pervazív zavarok gyermekkorban. Szorongásos zavarok gyermek- és serdülőkorban.Oppozíciós zavar. Viselkedési zavar._x000D_
 Figyelemhiányos hiperaktivitás szindróma._x000D_
A tanulási zavarok és a figyelemhiányos hiperaktivitás zavar kapcsolata._x000D_
_x000D_
_x000D_
</t>
  </si>
  <si>
    <t xml:space="preserve">The concept of normality and abnormality in the development of personality. Role of heritance and milieu in the development of disorders. Development disorders in childhood: theory of development psychology, trauma, effects of bullying on development. Pathological behaviour orientation (problematic facts) in the course of development in different life stages (infancy, babyhood, school ages, and adolescence). Pervasive disorders in childhood. Anxiety disorders in childhood and adolescence. Oppositional disorder. Behaviour disorders. Attention deficit hyperactivity disorder (ADHD). The relation between learning disorders and ADHD. </t>
  </si>
  <si>
    <t>Tudás: 
Ismerik a hallgatók az egészséges személyiségfejlődést akadályozó, károsító tényezőket és a gyermekkorban leggyakoribb pszichés rendellenességek típusait, leíró szinten. Bírtokában vannak a prevenció és a korrekció lehetőségeinek ismeretéről. Ismerik  kompetenciahatáraikat, és az azon túlmutató esetekben tudják a segítségnyújtás további lehetőségeit. 
Képesség: 
Képesek a hallgatók felismerni a kisgyermek biológiai és pszichés szükségleteit, és azokat differenciáltan, a gyermek érési-fejlődési folyamataihoz és igényeihez illeszkedő módon elégítik ki.
Attitűd: 
Problémaérzékenység, előítélet-mentesség, tolerancia, szociális érzékenység, segítő attitűd és etikus magatartás jellemzi őket. Fontosnak tartják a problémás gyermekek családjával, szűkebb környezetével való együttműködést.
Autonómia, felelősség: 
Felelősséggel tartoznak a gyermek személyiségének sokoldalú, harmonikus kibontakoztatásáért, az egészséges fejlődéshez és fejlesztéshez szükséges személyi, tárgyi környezet megteremtéséért.</t>
  </si>
  <si>
    <t>Knowledge: 
Students have the knowledge about the obstructive and wracking factors in normal personality development. Furthermore, they also have the knowledge about the types of the most frequent psychical disorders in at descriptive levels. They are aware of the possibilities of prevention and correction.They know their competence limits, and in cases beyond they know further  possibilities of help.
Ability: 
Students are able to recognize the children’s biological and psychical needs, and they are able to satisfy these needs differentially in relation to the child's maturation and developmental processes and needs.
Attitude:
Students are characterised by sensitivity of problems, unbiased attitude, tolerance, social sensitivity, supporting attitude. They find it important to cooperate with the family of problematic children and their milieu. 
Autonomy, responsibility: 
Students are responsible for the versatile, harmonious development of the child's personality, and the creation of  personal and material environment necessary for healthy development.</t>
  </si>
  <si>
    <t>Vizsgára bocsátás feltétele: félév végi zárthelyi dolgozat 50%-os teljesítése</t>
  </si>
  <si>
    <t>Requirement(s) for admission to examination:  an end-term test with a minimum passing rate of 50%</t>
  </si>
  <si>
    <t>BFD1104</t>
  </si>
  <si>
    <t>Földrajzi kutatási módszerek és tudománytörténet</t>
  </si>
  <si>
    <t>History and Research Methods of Geography</t>
  </si>
  <si>
    <t xml:space="preserve">Az elméleti kurzus ideje alatt a hallgatók megismerkednek a földrajztudomány kutatási módszereinek fejlődésével, a különböző világképek kialakulásával és a földrajzi felfedezések kronológiájával. A kurzus befejezéseként a hallgatók megismerik a földrajztudomány kutatási módszereinek újonnan kialakuló rész-diszciplináit, valamint a földrajz egyes tudományterületein alkalmazott kutatásokat is. </t>
  </si>
  <si>
    <t>Two in-class tests</t>
  </si>
  <si>
    <t xml:space="preserve">Kötelező Irodalom:
Papp-Váry Á.  2007: Térképtudomány - A pálcikatérképtől az űrtérképig - A pálcikatérképtől az űrtérképig, Kossuth Kiadó, ISBN: 9789630955119
Ajánlott irodalom:
Győri R. 2014: Földrajz és földtudomány, Eötvös Collegium, Budapest, ISBN 978-615-5371-22-6
Fodor F. 2006. A magyar földrajztudomány története. Budapest, MTA FKI  </t>
  </si>
  <si>
    <t>BFD1118</t>
  </si>
  <si>
    <t>A Kárpát-medence régiói</t>
  </si>
  <si>
    <t>A Kelet-közép-európai térség fejlődési modelljébe ágyazva a Kárpát-medence régióinak adottságaival, múltjával, jelenével és fejlődési lehetőségeivel megismertesse a hallgatókat.        A tananyag részét képezi a gazdasági fejlődés, a kultúrtáj, valamint a régiók, integrációk kialakulásához kapcsolódó alapfogalmak tárgyalásai. Ezt a keretek fokozatos szűkítésével a teljes Közép-Európai régió politikai, majd a Kárpátmedence és Magyarország gazdaságtörténeti vázlata követi. A Kárpát-medence régióinak komplex jellemzése kiterjed a természet földrajzi alapok ismertetésére, a tájhasználat változásaira. Átfogó jellemzést nyújt a népesség, a település, a mezőgazdaság és iparföldrajz témaköreiről, valamint a kulturális és identitásbeli adottságokról.</t>
  </si>
  <si>
    <t>Horváth Gy. (szerk.) (2007-2008-2009):A Kárpát-medence régiói (szerk.: Horváth Gy.) Dialóg-Campus Kiadó, Budapest-Pécs, ISBN 978 963 9899 71 1
Beluszky P. (2001): A Nagy-Alföld történeti földrajza. Budapest-Pécs, 273 p., ISBN: 963 9542 01 6
Illés I. (2002): Közép és Délkelet Európa az ezredfordulón: Átalakulás, Integráció, Régiók. Dialóg-Campus Kiadó, Budapest-Pécs, ISBN: 963-8575-63-8
Beluszky P. (2009): Magyarország történeti földrajza I-II. Dialóg-Campus Kiadó, Budapest-Pécs, ISBN:978-605-5741-01-3
Kókai S. (2010): A Bánság történeti földrajza (1718-1918). Nyíregyháza, 421 p., ISBN 978-963-9909-45-8</t>
  </si>
  <si>
    <t>BFD1105</t>
  </si>
  <si>
    <t>Környezeti földtudományok</t>
  </si>
  <si>
    <t>A kurzus bevezetéseként a hallgatók alapvető biológiai, geokémiai, geofizikai és asványkémiai ismeretekre tesznek szert. A későbbiekben a hallgatók megismerik a különböző környezeti rendszerek felépítését, összefüggéseit, végül a globális környezeti rendszerek működésébe nyernek betekintést. A gyakorlatok során elsajátítják a rendszer modellezés módszereit, végül önálló munka keretében megalkotnak egy tetszőleges, ugyanakkor összetett környezeti rendszermodellt.</t>
  </si>
  <si>
    <t xml:space="preserve">Ajánlott irodalom:
Ángyán J. - Kerényi A. - Papp S. - Rakonczai J. 2008: Környezettan ISBN: 978-615-5044-32-8
Kerényi A. 1995: Általános környezetvédelem, Szeged; Mozaik Kiadó
</t>
  </si>
  <si>
    <t>BFD1206</t>
  </si>
  <si>
    <t>Csillagászati földrajz</t>
  </si>
  <si>
    <t xml:space="preserve">Astronomical Geography </t>
  </si>
  <si>
    <t>Az elméleti órák alkalmával a hallgatók csillagászati és fizikai ismeretekre tesznek szert, megismerik a csillagászat tudományának történeti fejlődését, az ókortól napjainkig, a Föld mint égitest mozgásait, a Naprendszer szerkezeti felépítését, végül a Tejútrendszer és  a galaxisok keletkezésére vonatkozó legfrissebb elméleteket. A gyakorlatok során megismerik a földrajzi és csillagászati helymeghatározás eszközeit és koordináta rendszereit.</t>
  </si>
  <si>
    <t>A vizsgára bocsátásnak nincs előfeltétele</t>
  </si>
  <si>
    <t>There are no prerequisites for admission to examination</t>
  </si>
  <si>
    <t xml:space="preserve">Kötelező irodalom:
Gábris Gy. - Marik M. - Szabó J. 1998: Csillagászati földrajz, Nemzeti Tankönyvkiadó, Budapest, ISBN: 978-963-19-5478-4
Ajánlott irodalom:
Lóki J. - Szabó J. 1994: Csillagászati földrajzi gyakorlatok, Nemzeti Tankönyv kiadó, Budapest
</t>
  </si>
  <si>
    <t>BFD1207</t>
  </si>
  <si>
    <t>Éghajlattan I.</t>
  </si>
  <si>
    <t>Climatology I.</t>
  </si>
  <si>
    <t>A kurzus során a hallgatók fizikai klimatológiai, légkörfizikai és leíró éghajlattani ismeretekre tesznek szert, megismerik ezen tudományok legfontosabb 
fogalmait és összefüggéseit. Az elméleti órák alkalmával komoly ismeretekre tesznek szert a fizika tudományának területén.</t>
  </si>
  <si>
    <t>Kötelező irodalom:
Péczely Gy. 1998: Éghajlattan, Nemzeti Tankönyvkiadó Budapest, ISBN 963 18 8924 6
Tar K. 2005: Általános meteorológia, Kossuth Egyetemi Kiadó, Debrecen, ISBN 9789634732044</t>
  </si>
  <si>
    <t>BAI0001</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</si>
  <si>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</si>
  <si>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</si>
  <si>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</si>
  <si>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</si>
  <si>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</si>
  <si>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</si>
  <si>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 xml:space="preserve">2 zárthelyi dolgozat </t>
  </si>
  <si>
    <t xml:space="preserve">2 in-class papers </t>
  </si>
  <si>
    <t>BFD1219</t>
  </si>
  <si>
    <t>A világgazdaság történeti földrajza</t>
  </si>
  <si>
    <t>Historical Geography of the World Economy</t>
  </si>
  <si>
    <t xml:space="preserve">A tantárgy célja a világgazdaság fejlődése főbb állomásainak bemutatása a kőkorszaktól napjainkig. A tantárgy keretein belül a következő témakörök kerülnek megtárgyalásra: A történeti földrajz fogalma, kialakulása. A gazdasági fejlődés általános sajátosságai, meghatározó tényezői. Az ember kialakulása, elterjedése a Földön és Európában. A nomád életformáról a termelő gazdálkodásra való áttérés folyamata. Az ókori civilizáció gazdasági eredményei és korlátai. A középkori Európa gazdasági és társadalmi fejlődése. Az újkori Európa gazdasági, társadalmi alapjai. A kereskedelmi kapitalizmus és preindusztrializáció időszaka. A gyáripari tömegtermelésre való áttérés előfeltételei, illetve ezek társadalmi, gazdasági, politikai, kulturális következményei, kísérőjelenségei. A XIX. századi gazdasági fejlődés meghatározó tényezői. Az I. és a II. világháború, valamint az 1929-33-as válság gazdasági következményei a XX. század világgazdaságára. </t>
  </si>
  <si>
    <t>Tudás: A hallgató ismeri a világgazdaság fejlődésének főbb állomásait a kőkorszaktól napjainkig. 
Képesség: Képes a jelenlegi világgazdasági folyamatokat történeti összefüggésben értelmezni. 
Attitűd: Felismeri a világgazdasági jelenségek komplex (térbeli, időbeli, társadalmi, gazdasági, politikai, kulturális) természetét. 
Autonómia és felelősség: Szakmai felkészültsége alapján a hallgató önállóan elemez múltbeli és jelenlegi gazdasági folyamatokat.</t>
  </si>
  <si>
    <t>egy zárthelyi dolgozat</t>
  </si>
  <si>
    <t>Cameron, R. (1994): A világgazdaság rövid története a kőkorszaktól napjainkig. Maecenas, Budapest. ISBN: 963 8469 11 0
Rétvári László (2011): Európa történeti földrajza és gazdaságtörténete: a kultúrák keletkezésétől a XX. század közepéig. Nemzeti Tankönyvkiadó, Budapest. ISBN: 978-963-19-6956-6
Pounds, N. J. G. (2003): Európa történeti földrajza. Osiris Kiadó, Budapest. ISBN: 963 389 384 4</t>
  </si>
  <si>
    <t>BFD1211</t>
  </si>
  <si>
    <t>Általános természeti földrajz II.</t>
  </si>
  <si>
    <t>Physical Geography II.</t>
  </si>
  <si>
    <t xml:space="preserve">A kuzus ismreteket nyújt a további a külső erők felszínalakító tevékenységéről: a mállás folyamatai  tömegmozgások, szárazföldi jég felszínalakító tevékenysége és formái, periglaciális felszínformálás, a tengerpartok fejlődés, pluviális és a fluviatilis erózió.  Karsztjelenségek, a szél felszínalakító tevékenysége. Vulkánmorfológia ismeretek. A lösz geomorfológiája. Geomorfológiai szintézis. </t>
  </si>
  <si>
    <t>Gábris Gyula - Szabó József: Általános természetföldrajz I.-II. ELTE Eötvös Kiadó Kft. 2013. ISBN: 9789633120620; 
Borsy Zoltán: Általános természetföldrajz 
Nemzeti Tankönyvkiadó, 1998, ISBN: 9789631954814, 
Lóczy Dénes: Geomorfológia II. - Földfelszíni folyamatok és formák,  DIALOG CAMPUS KIADÓ 2008, ISBN:9789637296260</t>
  </si>
  <si>
    <t>BFD1213</t>
  </si>
  <si>
    <t xml:space="preserve">Terepgyakorlat I. </t>
  </si>
  <si>
    <t>Fieldwork I.</t>
  </si>
  <si>
    <t>Térképtani gyakorlatok (tájékozódási feladatok nappali- és éjszakai körülmények között, alapvető felmérési gyakorlatok stb.), meteorológiai gyakorlatok (mikroklíma mérések, az adatok feldolgozása és kiértékelése). Geológiai és geomorfológiai gyakorlatok és megfigyelések (az ásványok és kőzetek (fossziliák) szakszerű gyűjtésének elsajátítása, tömbszelvények rajzolása terepi felmérések alapján stb.). Biogeográfia vizsgálatok.</t>
  </si>
  <si>
    <t>gyakorlati napló készítése</t>
  </si>
  <si>
    <t>Making a practical diary</t>
  </si>
  <si>
    <t>BFD1214</t>
  </si>
  <si>
    <t>Földrajzi övezetesség</t>
  </si>
  <si>
    <t>Geographical Zonality</t>
  </si>
  <si>
    <t xml:space="preserve">A földrajzi övezetesség rendszere. A tájtényezők változásai a földrajzi övezetekben. A morfodinamikai folyamatok és az éghajlati övezetesség kapcsolatrendszere. A hallgatók részletesen megismerik az állandóan nedves trópusoktól a poláris és szubpoláris területekig  a jelenlegi éghajlati viszonyokat és ezek hatását a feszínformálódásra és a korábban keletkezett formákra. Megismerik a függőleges övezetesség sajátosságait.
</t>
  </si>
  <si>
    <t>Borsy Zoltán: Általános természetföldrajz 
Nemzeti Tankönyvkiadó, 1998, ISBN: 9789631954814,
David Attenborough: Az élő bolygó, Rark Kiadó, Budapest, 1995, ISBN: 9635300077
Péczely György: A Föld éghajlata Tankönyvkiadó, 1984, ISBN: 963-17-6856-2</t>
  </si>
  <si>
    <t>BFD1220</t>
  </si>
  <si>
    <t>Általános gazdaságföldrajz I.</t>
  </si>
  <si>
    <t>General Economic Geography I.</t>
  </si>
  <si>
    <t>A  tantárgy  célja, hogy bemutassa  a földrajzi térben, a  természeti 
környezettel  szoros  kapcsolatban lejátszódó  társadalmi-gazdasági jelenségeket  és  folyamatokat, továbbá  a társadalom és a földrajzi környezet sajátos kapcsolatrendszerét, az   egyes  gazdaságiágazatok  (bányászat,  energiagazdaság,  feldolgozóipar,  mező és erdőgazdaság,  infrastruktúra,  közlekedés,  bel- és  külkereskedelem,  turizmus,  pénz-és hitelintézetek)  földrajzi  térben történő elhelyezkedését.</t>
  </si>
  <si>
    <t xml:space="preserve">1. Frisnyák S. 1990: Általános gazdaságföldrajz.–Tankönyvkiadó,Budapest. 403. p.
ISBN: 058-900-0369-121
2. Kozma G. 2006: Regionális gazdaságtan. – Kossuth Egyetemi Kiadó, Debrecen. 196 p. (jegyzet)
</t>
  </si>
  <si>
    <t>BFD1209</t>
  </si>
  <si>
    <t>Matematikai módszerek a földrajztudományban</t>
  </si>
  <si>
    <t>Mathematical Methods in Earth Sciences</t>
  </si>
  <si>
    <t>A gyakorlati kurzus során a hallgatók megismerkednek azokkal a matematikai, statisztikai módszerkkel, amelyek segítségével helytálló következtetéseket vonhatnak le mérési eredményeikből, valamint az egyes statisztikai adatsorokból. A félév során olyan önálló beadandó dolgozatot készítenek, amely jól tükrözi az órákon megszerzett tudásukat.</t>
  </si>
  <si>
    <t xml:space="preserve">Two in-class tests </t>
  </si>
  <si>
    <t xml:space="preserve">Ajánlott irodalom:
Szűcs I. 2002: Alkalmazott statisztika, AGROINFORM Kiadó 
Sajtos L. – Mitev A. 2007: SPSS kutatási és adatelemzési kézikönyv, Alinea Kiadó, ISBN 978-963-9659-08-7
Geiger J. 2012: Geomatematika, JATEpress, ISBN: 3159780000575
</t>
  </si>
  <si>
    <t>BFD1112</t>
  </si>
  <si>
    <t>Általános természeti földrajz III.</t>
  </si>
  <si>
    <t>Physical Geography III.</t>
  </si>
  <si>
    <t xml:space="preserve">Az általános természeti földrajz kurzusokon elhangzott ismeretek gyakorlati vonatkozású vizsgálata. Hidrogeográfiai, biogeográfiai és talajföldrajzi gyakorlatok. Alapvető geológiai és geomorfológiai vizsgálati módszerek, adatfeldolgozási lehetőségek. Megfigyelések a terepen. Az üledékek, talajok  relatív és abszolút kormeghatározási módszerinek ismertetése.  </t>
  </si>
  <si>
    <t>Félegyházi Enikő - Kiss Timea - Szabó József: Természetföldrajzi ​gyakorlatok,  Debreceni Egyetemi Kiadó,2009, 
ISBN: 9789634732501
Lóczy Dénes: Geomorfológia II. - Földfelszíni folyamatok és formák,  DIALOG CAMPUS KIADÓ 2008, ISBN:9789637296260
Gábris Gyula - Szabó József: Általános természetföldrajz I.-II. ELTE Eötvös Kiadó Kft. 2013. ISBN: 9789633120620</t>
  </si>
  <si>
    <t>BFD1122</t>
  </si>
  <si>
    <t>Általános társadalomföldrajz I.</t>
  </si>
  <si>
    <t>Social Geography I.</t>
  </si>
  <si>
    <t>A tantárgy célja a  társadalomföldrajz  és  a  népességföldrajz (demográfia) fogalmának, a tudomány-rendszertani  helyének, tárgyának,  feladatainak megismerése  a  társadalom  és  a  földrajzi  környezet  kapcsolatán keresztül.</t>
  </si>
  <si>
    <t xml:space="preserve"> a vizsgára bocsátásnak nincs előfeltétele</t>
  </si>
  <si>
    <t xml:space="preserve"> there are no prerequisites for admission to examination</t>
  </si>
  <si>
    <t>BFD1121</t>
  </si>
  <si>
    <t>Általános gazdaságföldrajz II.</t>
  </si>
  <si>
    <t>General Economic Geography II.</t>
  </si>
  <si>
    <t>A tantárgy célja, hogy általános áttekintést nyújtson a kontinensek - különös tekintettel Magyarország -különböző részeinek főbb településföldrajzi eltéréseiről. A tantárgy során a résztvevők megismerhetik a falvak és a városok fogalmának földrajzi, időbeni és tudományterületenkénti eltéréseit, a települések fejlődésére ható hagyományos és új energiákat, az urbanizáció fejlődéstörténetét, jellegzetes szakaszainak földrajzi és időbeni különbségeit, ezek lenyomatát a települések belső szerkezetében, alaprajzában, morfológiájában.</t>
  </si>
  <si>
    <t xml:space="preserve">1. Tóth J. (szerk.) 2001: Általános társadalomföldrajz I-II. Dialóg Campus Kiadó, Budapest-Pécs 473 p.
ISBN: 978-615-5376-43-6
2. Kovács Z. (2002) Népesség-és településföldrajz. ELTE Eötvös Kiadó, Budapest.
ISBN: 978-963-3121-78-8
</t>
  </si>
  <si>
    <t>BFD1124</t>
  </si>
  <si>
    <t>Európa természeti- és társadalomföldrajza I.</t>
  </si>
  <si>
    <t>Physical and Social Geography of Europe I.</t>
  </si>
  <si>
    <t>A kurzus során a hallgatók megismerik Európa természet- és társadalomföldrajzi erőforrásait és felhasználási lehetőségeit, s a gazdasági potenciál értékelésével a társadalom különböző szintű
környezetátalakító-tájformáló tevékenységét. Betekintést nyernek Európa gazdasági és politikai integrációjának alapelemeibe, úgy, hogy az egyes országcsoportok, régiók gazdasági, politikai és társadalmi sajátosságai is felszínre kerülnek, különös tekintettel a
térszerkezeti erővonalakra és súlypontokra.</t>
  </si>
  <si>
    <t>BFD1108</t>
  </si>
  <si>
    <t>Éghajlattan II.</t>
  </si>
  <si>
    <t>Climatology II.</t>
  </si>
  <si>
    <t>A kurzus során a hallgatók leíró éghajlattani ismeretekre tesznek szert, megismerik ezen tudományok legfontosabb 
fogalmait és összefüggéseit. A gyakorlatok alkalmával a hallgatók elsajátítják a meteorológiai mérőműszerek használatának és a mérési eredmények kiértékelésének képességét.</t>
  </si>
  <si>
    <t xml:space="preserve">két zárthelyi dolgozat </t>
  </si>
  <si>
    <t>BFD2139</t>
  </si>
  <si>
    <t>Basics of Spatial Development</t>
  </si>
  <si>
    <t>A tantárgy célja megismertetni a hallgatókat a regionális politika alapjaival. A hallgatók megtanulják a településfejlesztés történetét, célját, módszereit és eszközrendszerét. A hallgatók megismerkednek az európai és a hazai területfejlesztés alapvető viszonyrendszereivel és a térszerkezeti összefüggéseivel. Fontos fogalmai kérdések kerülnek tisztázásra (pl. térkategóriák, stb.).</t>
  </si>
  <si>
    <t>Tudás: A tudás segítségével a hallgató ismeri a földrajzi környezet és a társadalom fejlődésének egymáshoz való viszonyait.
Képesség: A hallgató képes lesz a területfejlesztés problémáit és számos térkapcsolatot átlátni.
Attitűd: Felismeri a területi értékeket és igényli a megszerzett tudásának bővítését.
Felelősség, autonómia: Javaslatokat tesz a térfolyamatok alakítására, komplex regionális fejlesztési programok kidolgozására és végrehajtására vonatkozóan.</t>
  </si>
  <si>
    <t>Süli-Zakar István (szerk.) (2010): A terület- és településfejlesztés alapjai II., Kiadó: Dialóg Campus Kiadó, Budapest-Pécs, 511 p., ISBN 978 963 9950 30 6
Illés Iván (2008): Regionális gazdaságtan - Területfejlesztés, Kiadó: Typotex Kiadó, Budapest, 262 p. ISBN 978 963 279 004 6</t>
  </si>
  <si>
    <t>BFD2140</t>
  </si>
  <si>
    <t>Vidékfejlesztés</t>
  </si>
  <si>
    <t>Rural Development</t>
  </si>
  <si>
    <t>A tantárgy célja megismertetni a hallgatókat a vidékfejlesztés történetével, céljaival, módszereivel, eszközrendszerével. A félév során a hallgatók megismerhetik a nemzetközi-, az európai- és a hazai vidékpolitikát és vidékfejlesztést. Fontos fogalmi kérdések tisztázása (pl. vidék, vidékfejlesztés) mellett a vidékfejlesztés és a területfejlesztés közötti különbségek is tisztázásra kerülnek.</t>
  </si>
  <si>
    <t>Tudás: A hallgató tudása segítségével vidékfejlesztési koncepciót és stratégiát tud elkészíteni.
Képesség: A hallgató képes lesz regionlális szintekben gondolkodni és a vidéki problématerületeket átlátni. 
Attitűd: Kreatív megoldásokat talál ki, vagyis kreatív gondolkodás is kialakul. Pontosan érzi, hogy a szereplőknek milyen igényeik vannak. 
Felelősség, autonómia: A hallgató önállóan és felelőségteljesen el tudja látni feladatát, tisztában van a vidéki beruházások megtervezésének következményeivel.</t>
  </si>
  <si>
    <t>egy esszé elkészítése</t>
  </si>
  <si>
    <t>writing an essay</t>
  </si>
  <si>
    <t>Buday-Sántha Attila (2011): Agrár- és vidékpolitika, Kiadó: SALDO Kiadó, Budapest, 377 p., ISBN: 978 963 638 385 5
Kovács Teréz (2012): Vidékfejlesztési politika, Kiadó: Dialóg Campus, Budapest-Pécs, 223 p., ISBN 978 963 9950 70 2</t>
  </si>
  <si>
    <t>BFD2141</t>
  </si>
  <si>
    <t>Az EU regionális politikája</t>
  </si>
  <si>
    <t>Regional Policy of the EU</t>
  </si>
  <si>
    <t xml:space="preserve"> A regionalizmus a hetvenes években
bontakozott ki Nyugat-Európában, és
számos esetben szerencsésen találkozott a regionalizációs törekvésekkel (Spanyolország, Olaszország, Belgium), így erôsítette a kialakítandó régiókat, elôsegítve azok lehatárolását, illetve szervezeti-intézményi rendszerének megteremtését. Az európai integrációt a regionalizáció és a regionalizmus együttesen erôsíti már a
kilencvenes évektôl. Ezeknek a folyamatoknak a következménye, hogy létrejön a nemzeti határokat túllépô – szupranacionális – új szakpolitika.            A regionális politika az Európai
Uniót területi szinten szemléli, s annak
fejlesztését a regionális különbségek
mérséklésében határozza meg, természetesen a regionális érdekek nemzetközi szintû együttmûködése révén. Európa fejlôdésében a regionális, tehát a nemzeti állam alatti szint szerepe is felerôsödik, s fokozatosan megkezdôdik a Régiók Európájának formálódása, amelyben meghatározó tényezô az Európai Unió regionális politikája.</t>
  </si>
  <si>
    <t>BFD2142</t>
  </si>
  <si>
    <t>Magyarország közigazgatási földrajza</t>
  </si>
  <si>
    <t>Administrative Geography of Hungary</t>
  </si>
  <si>
    <t xml:space="preserve">A tantárgy célja a közigazgatási rendszerek általános jellemzőinek, valamint Magyarország közigazgatása történeti fejlődésének, illetve jelenlegi felépítésének bemutatása különös tekintettel a területi vonatkozásokra. A tantárgy keretein belül a következő témakörök kerülnek megtárgyalásra: A közigazgatás fogalma, funkciói. A területi közigazgatás szervezés fejlődése, modelljei. Az európai politikai térfelosztás és a politikai földrajz fejlődése. A közigazgatási földrajz kialakulása, jellemzői. A magyar államtér változásainak történeti földrajza. A magyar közigazgatás fejlődése az államalapítástól 1920-ig. A magyar közigazgatás fejlődése a két világháború között. Az államszocializmus területszervezési folyamatai. A rendszerváltás utáni közigazgatás. Központi és helyi államigazgatási szervek. Magyarország alaptörvénye. Az országgyűlés. A köztárasági elnök. A kormány. Az Alkotmánybíróság. A bíróság. Az ügyészség. </t>
  </si>
  <si>
    <t>Tudás: A hallgató ismeri a közigazgatási rendszerek általános jellemzőit, Magyarország közigazgatásának történeti fejlődését, illetve jelenlegi felépítését. 
Képesség: Képes átlátni a központi és helyi államigazgatási szervek rendszerét, egymáshoz való viszonyukat, működésüket. 
Attitűd: Felismeri az állami működést meghatározó és befolyásoló társadalmi, politikai és gazdasági tényezőket. 
Autonómia és felelősség: Önállóan hoz döntéseket.</t>
  </si>
  <si>
    <t>Hajdú Z. (2005): Magyarország közigazgatási földrajza. Dialóg Campus Kiadó, Budapest – Pécs. ISBN: 963 9542 99 7
Fazekas M. - Ficzere L. szerk. (2005): Magyar közigazgatási jog: általános rész. Osiris, Budapest. ISBN: 963-389-767-x
Temesi I. - Linder V. (2016): Közigazgatási szakvizsga. Államigazgatás. Nordex Nonprofit Kft. – Dialóg Campus Kiadó, Budapest-Pécs. ISBN 978-6 15-5680-02-1</t>
  </si>
  <si>
    <t>BFD1223</t>
  </si>
  <si>
    <t>Általános társadalomföldrajz II.</t>
  </si>
  <si>
    <t>Social Geography II.</t>
  </si>
  <si>
    <t>A tantárgy célja, hogy általános áttekintést nyújtson a kontinensek és különös tekintettel Magyarország különböző részeinek főbb településföldrajzi eltéréseiről. A tantárgy során a résztvevők megismerhetik a falvak és a városok fogalmának földrajzi, időbeni és tudományterületenkénti eltéréseit, a települések fejlődésére ható hagyományos és új energiákat, az urbanizáció fejlődéstörténetét, jellegzetes szakaszainak földrajzi és időbeni különbségeit, ezek lenyomatát a települések belső szerkezetében, alaprajzában, morfológiájában.</t>
  </si>
  <si>
    <t>BFD1215</t>
  </si>
  <si>
    <t>Magyarország és a Kárpát-medence természeti földrajza I.</t>
  </si>
  <si>
    <t xml:space="preserve">A kuzus során a hallgató megismeri Magyarország területének fejlődéstörténetét, szerkezetét, képződményeit, morfológiai, klimatológiai, talajtani, biogeográfiai adottságait, térbeli megoszlását, jellemzőit, specifikumait. A Kárpát-medence és Magyarország földtani fejlődéstörténete és szerkezeti felépítése. A Kárpát-medence éghajlata és éghajlat-alakító tényezői. A Kárpát-medence vízrajzi adottságai, fejlődéstörténete, hidrológiai jellemzői. A Kárpát-medence talajai és biogeográfiai képe. A Kárpát-medence tájainak természetföldrajzi jellemzése. Természet- és környezetvédelem a Kárpát-medencében, lokális és globális problémák.
</t>
  </si>
  <si>
    <t>Martonné Erdős Katalin: Magyarország természeti földrajza I., Kossuth Kiadó 2000, ISBN: -
Mezősi Gábor: Magyarország természetföldrajza, IAkadémiai Kiadó Zrt. 2011, ISBN:9789630589765
Karátson Dávid: Magyarország földje (Kitekintéssel a Kárpát-medence egészére). Magyar Könyvklub, 2002 Budapest, ISBN: 963547783X</t>
  </si>
  <si>
    <t>BFD1225</t>
  </si>
  <si>
    <t>Európa természeti- és társadalomföldrajza II.</t>
  </si>
  <si>
    <t>Physical and Social geography of Europe II.</t>
  </si>
  <si>
    <t xml:space="preserve">Probáld Ferenc: Európa regionális földrajza. ELTE Kiadó. Budapest, 2006. ISBN: 9789634633198
Gábris Gyula: Európa regionális földrajza I-II. ELTE Eötvös Kiadó Kft. 2012, ISBN: 9789634633198 </t>
  </si>
  <si>
    <t>BFD1226</t>
  </si>
  <si>
    <t xml:space="preserve">Magyarország társadalomföldrajza I. </t>
  </si>
  <si>
    <t>Social Geography of Hungary I.</t>
  </si>
  <si>
    <t xml:space="preserve">A tantárgy célja, hogy megismertesse a hallgatót a magyar társadalommal, a
nemzetgazdaság természetföldrajzi alapjaival és geopolitikai-közgazdasági feltételrendszerével, a
gazdaság ágazati és térszerkezetével, európai kapcsolódásaival és a világgazdaságban elfoglalt
helyével (perspektíváival).                  A tantárgy részletes feltárja Magyarország társadalmi-gazdasági fejlődésének természeti és humán erőforrásait, közgazdasági és politikai tényezőit. Elemzi és megvilágítja a gazdasági fejlődés fontosabb korszakait és jellemzőit.                                     A tantárgy további tartalmi elemei:        - népesség idő- és térbeli változásai, tagozódása, gazdasági aktivitása.         -  a magyar nemzetgazdaság
szerkezete, primer és szekunder szektorai (mezőgazdaság, erdő- és vadgazdálkodás, ipar).                         - a tercier szektor jellege, társadalmi szerepe és fejlődési sajátosságai.         -  a magyar településhálózat, 
régiók és térszerkezeti egységek. </t>
  </si>
  <si>
    <t>BFD1227</t>
  </si>
  <si>
    <t>Terepgyakorlat II.</t>
  </si>
  <si>
    <t>Fieldwork II.</t>
  </si>
  <si>
    <t>A  hallgatók számára olyan gyakorlati tapasztalatszerzés biztosítása, amely során bepillantást kapnak a magyar gazdaság egyes ágazatait képviselő ipari üzemek működésébe, és megismerik az ipari üzem tágabb környezetének természetföldrajzi adottságait. A hallgatók leheteőséget kapnak a munkaerőpiaci helyzet felmérésére és esetleges jövőbeli munkahelyük megismerésére.</t>
  </si>
  <si>
    <t>Tudás: A hallgató megismeri a magyarmunkaerőpiaci struktúrát és benne a  gyáripar szerkezetét. _x000D_
Képesség: A hallgató képes átlátni a magyar munkeaerőpiaci helyzetet._x000D_
Attitűd: A hallgató törekszik a megfigyelt munkafolyamtok minél alaposabb megismerésére és ezáltal törekedni fog saját képességeinek javítára is._x000D_
Autonómia és felelősség: A hallgató nyitottá válik a különböző területeken dolgozó szakemberekkel való együttműködésre.</t>
  </si>
  <si>
    <t>BAI0020</t>
  </si>
  <si>
    <t>Gazdasági alapismeretek</t>
  </si>
  <si>
    <t xml:space="preserve">Basics of Economics </t>
  </si>
  <si>
    <t>A nemzetgazdaság szereplői. Makroökonómiai alapfogalmak: gazdasági növekedés, nemzetgazdasági mutatószámok, infláció, munkanélküliség, bank és bankrendszer, az állam feladatai, az állami költségvetés.
Mikroökonómiai kitekintés: a háztartások működése, a vállalkozások jellemzői.</t>
  </si>
  <si>
    <t>Participants in the national economy.  Basic terms in Macroeconomy: economic growth, economic indicators, inflation, unemployment, banking and bank systems, the role of governments, national budget. 
Microeconomic issues: the operation of households,  the characteristic features of enterprises.</t>
  </si>
  <si>
    <t>Tudás: 
A hallgató megismeri a mikro, mezo és makrogazdasági alapfogalmakat, egy nemzetgazdaság működését.
Képesség: 
Képes a kurzus elvégzése után az alapvető gazdasági folyamatok értelmezésére, elemzésére, megismeri az alapvető szakirodalmi kifejezéseket.
Attitűd: 
Kritikusan tudja feltárni és értelmezni egy nemzetgazdaság mikro és makrofolyamatainak lényegét.</t>
  </si>
  <si>
    <t xml:space="preserve">Knowledge: 
Student get familiarised with micro, mezo and macroeconomic terms and with the operation of a national economy.
Ability: 
Student can interpret and analyse the basic economic processes and they acquire the basic economic terms. 
Attitude: 
They can understand and analyse the macro and micro processes in the economy.
</t>
  </si>
  <si>
    <t>Évközi 1 zárthelyi dolgozat, min. 51 %-os eredménnyel.
Beadandó dolgozat: kb. 6-8. oldal terjedelemben. Egy profit-, vagy nonprofit orientált vállalkozás bemutatása.</t>
  </si>
  <si>
    <t>One in-class test during the semester with a minimum passing rate of 51%.
Written assignment of 6-8 pages. Introducing a profit or non-profit enterprise.</t>
  </si>
  <si>
    <t>1. Szabó-Bakos Eszter: Gazdasági alapismeretek 2003.
2. Egri-Hegedüs-Duleba: Gazdasági ismeretek 2005.
3. Paul Krugman: International Economics: Theory and Policy 1987.</t>
  </si>
  <si>
    <t>BAI0102</t>
  </si>
  <si>
    <t>Settlement and destination management</t>
  </si>
  <si>
    <t>A tantárgy célja, hogy a településmarketing sajátosságait megismerje, ezen terület marketingmenedzsment folyamatával tisztában legyen és alkalmazni tudja a korábban megtanult és begyakorlott marketing elemeket, eszközöket, alkalmazásokat. Cél, hogy a hallgató képes legyen a stratégiai tervezést, valamint az összetett régió- település marketing rendszert átlátni, azt tartalommal feltölteni. A településhez kötődő identitás mellett a program kitér a térség, a település versenyképességének, komparatív előnyeinek, vonzerejének feltárására, azok realizálási lehetőségeire. További tantárgyi program elemek: kommunikáció, sokoldalú fejlesztési, gazdasági, életmódbeli kompetenciák, értékrend típusok és elemzések (igazgatási, üzleti, közösségi megközelítésben), a kompetencia marketing tartalmi keretei, környezeti és piaci tendenciák, stratégiai tervezési folyamatok, elemzései módszerek, stratégiai koncepciók és megvalósíthatóság. A program része a különböző jógyakorlatok, esettanulmányok elemzése.</t>
  </si>
  <si>
    <t xml:space="preserve">Students know the specialities of settlement marketing, the marketing management process of this area and can apply  the previously learned marketing elements, tools and applications. Students are able to do strategic planning, know the complex marketing system of the region or settlement and can add further professional assets to it. In addition to the identity associated with the settlement, the programme covers the exploration of the region, the competitiveness of the settlement, its comparative advantages, its attractiveness, and their realization possibilities. Further course programme elements: communication, versatile development, economic, lifestyle competences, value system types and analyses (administrative, business, community approach), competency marketing frameworks, environmental and market tendencies, strategic planning processes, analysis methods, strategic concepts and feasibility . Analysis of various exercises and case studies is included in the programme. </t>
  </si>
  <si>
    <t>Tudás: 
A tudás segítségével a hallgató városfejlesztési tervet, desztinációfejlesztési stratégiiát tud elkészíteni. 
Képesség: 
A hallgató képes lesz területben gondolkodni. Képes lesz az régiómarketing és menedzsment koncepciót alkalmazni, és ezeket integrálni a fejlesztési tervekbe. 
Attitűd: 
Kreatív versenyelőnyöket talál ki, tehát kreatív gondolkodás is kialakul. Pontosan érzi, hogy a szereplőknek milyen igényeik vannak. 
Felelősség: 
Önállóan és felelőségteljesen el tudja látni feladatát, tisztában van a több százmilliós vagy milliárdos beruházások megtervezésének következményeivel.</t>
  </si>
  <si>
    <t>Knowledge: 
Students can prepare city development plans and strategies for destination development. 
Ability: 
Students are able to think in terms of geographical areas. They are able to apply the region marketing and management concept and integrate them into development plans. 
Attitude: 
Students create creative competitive advantages, the think in a creative way. Students know the needs of actors.
Responsibility: 
Students can perform their tasks independently and responsibly. They are aware of the consequences of planning investment projects worth 100,000,000 to 1 billion forints.</t>
  </si>
  <si>
    <t xml:space="preserve">1. Évközi Zh dolgozat: 15 p._x000D_
2. Évközi Zh dolgozat: 15 p. _x000D_
Egyéni projektfeladat: 15 p._x000D_
Év végi Zh dolgozat: 65 p._x000D_
Összesen: 100 p._x000D_
_x000D_
Elégséges szint: 51%-tól_x000D_
</t>
  </si>
  <si>
    <t>1. mid-term test: 15 p._x000D_
2. mid-term test: 15 p._x000D_
Individually project: 15p. _x000D_
End-term test: 65 p._x000D_
Total: 100 p._x000D_
_x000D_
2 (Pass): by 51%</t>
  </si>
  <si>
    <t>BAI0085</t>
  </si>
  <si>
    <t>Gazdasági jog</t>
  </si>
  <si>
    <t>Business Law</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</si>
  <si>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</si>
  <si>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</si>
  <si>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</si>
  <si>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</si>
  <si>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Magyarország  Alaptörvény, (2011. április 25.)
2013. évi V. tv. Polgári Törvénykönyv V. könyv, 
Szalai Ákos: A magyar szerződési jog gazdasági elemzése L’Harmattan 2013, Párizs, ISBN.978 963 2367 163 
Károlyi Géza: Gazdasági magánjog, DE, Debrecen 2014 ISBN 978 963 12 1142 9</t>
  </si>
  <si>
    <t>BFD2144</t>
  </si>
  <si>
    <t>Regionális elemzési módszerek</t>
  </si>
  <si>
    <t>Methods of Regional Analysis</t>
  </si>
  <si>
    <t>A kurzus során a hallgatók átfogó ismeretekre tesznek szert a területi és regionális elemzés területén. Rutinszerűen használják a különböző információs adatbázisokat, képessé válnak a különböző statisztikai adatok szakmai elemzésére és kiértékelésére.</t>
  </si>
  <si>
    <t>One in-class test</t>
  </si>
  <si>
    <t xml:space="preserve">Ajánlott irodalom:
Nemes Nagy J. 2005: Regionális elemzési módszerek, ELTE Regionális Földrajzi Tanszék és az MTA-ELTE Regionális Tudományi Kutatócsoport kiadványsorozata, ISBN:1585-1419
Sikos T. 1984: Matematikai és statisztikai módszerek alkalmazási lehetőségei a területi kutatásokban. Akadémiai Kiadó, Budapest
Dusek T. 2004: A területi elemzések alapjai. – Regionális Tudományi Tanulmányok 10. ELTE Regionális Földrajzi Tanszék – MTA-ELTE Regionális Tudományi Kutatócsoport, Budapest
</t>
  </si>
  <si>
    <t>BFD1138</t>
  </si>
  <si>
    <t>Szakmai gyakorlat</t>
  </si>
  <si>
    <t>Professional Practice</t>
  </si>
  <si>
    <t xml:space="preserve">A  hallgató  megismertetése  azokkal  a  szakmai  tevékenységekkel,  amelyekre tanulmányai során elméleti és gyakorlati ismeretek megszerzésével készült. 
A szakterülete, egyes gyakorlati elemeinek készségszintű alkalmazásával a hallgató aktívan és tevékenyen vesz részt a szakmai gyakorlatában.
</t>
  </si>
  <si>
    <t>A külső gyakorlati helyszín sajátosságaihoz igazodva.</t>
  </si>
  <si>
    <t>BFD1116</t>
  </si>
  <si>
    <t>Magyarország és a Kárpát-medence természeti földrajza II.</t>
  </si>
  <si>
    <t>A Kárpát-medence és Kárpátok földtani fejlődéstörténete és szerkezeti felépítése. A Kárpát-medence éghajlata és éghajlat-alakító tényezői. A Kárpát-medence vízrajzi adottságai, fejlődéstörténete, hidrológiai jellemzői. A Kárpát-medence talajai és biogeográfiai képe. A Kárpát-medence tájainak természetföldrajzi jellemzése. Természet- és környezetvédelem a Kárpát-medencében, lokális és globális problémák.</t>
  </si>
  <si>
    <t>BFD1128</t>
  </si>
  <si>
    <t xml:space="preserve">Magyarország társadalomföldrajza II. </t>
  </si>
  <si>
    <t>Social Geography of Hungary II.</t>
  </si>
  <si>
    <t>BFD1129</t>
  </si>
  <si>
    <t>A világgazdaság folyamatai és működési zavarai</t>
  </si>
  <si>
    <t>Global Economic Processes and Dysfunctions</t>
  </si>
  <si>
    <t>A modern világgazdaság fejlődési szakaszai és sajátosságai. A regulációs elmélet. A fordizmus és keynesizmus, valamint ezek válsága. A posztfordizmus. A neoliberalizmus. A fejlett és fejlődő országok fejlődési pályái. Kontinentális blokkok. Transznacionális vállalatok. A 2008-2009-es gazdasági világválság.    Globális problémák, megatrendek. Nemzetköziesedés, Liberalizáció, Homogenizálódás, Amerikanizálódás,  Zsugorodó Föld, Nemzetközi szervezetek (IMF, WB, WTO), Globalizáció ellenes mozgalmak.</t>
  </si>
  <si>
    <t>Development stages and characteristics of the modern world economy. Regulatory theory. Fordism and Keynesianism and their crisis. Postford. Neo-liberalism. The development paths of developed and developing countries. Continent blocks. Transnational companies. The 2008-2009 World Economic Crisis. Global problems, megatrends. Internationalization, Liberalization, Homogenization, Americanization, Shrinking Earth, International Organizations (IMF, WB, WTO), Anti-Globalization Movements.</t>
  </si>
  <si>
    <t>Cséfalvay Z. (2004): Globalizáció 1.0 és Globalizáció 2.0 Nemzeti Tankönyvkiadó, Budapest. ISBN: 9631955117                      Mészáros R. et. al. (2010): A globális gazdaság földrajzi dimenziói. Akadémiai Kiadó, Budapest., ISBN: 9789630589369</t>
  </si>
  <si>
    <t>BFD1131</t>
  </si>
  <si>
    <t xml:space="preserve">Kontinensek földrajza I. </t>
  </si>
  <si>
    <t>A kurzus során a hallgatók megismerik Amerika természet- és társadalomföldrajzi erőforrásait és felhasználási lehetőségeit, s a gazdasági potenciál értékelésével a társadalom különböző szintű
környezetátalakító-tájformáló tevékenységét. Betekintést nyernek Amerika gazdasági és politikai integrációinak alapelemeibe, úgy, hogy az egyes országcsoportok, régiók gazdasági, politikai és társadalmi sajátosságai is felszínre kerülnek, különös tekintettel a
térszerkezeti erővonalakra és súlypontokra.</t>
  </si>
  <si>
    <t>BFD1130</t>
  </si>
  <si>
    <t>Politikai földrajz és szociálgeográfia</t>
  </si>
  <si>
    <t>Political and Social Geography</t>
  </si>
  <si>
    <t>A tantárgy célja: a kurzus során a politikai földrajz fogalomkészletének, módszereinek, forrásainak bemutatásán túl betekintést nyú̇jtson 
az egyes európai nagyrégiók állam földrajzi-geopolitikai fejődésébe. A  kurzus  második  felében  a  
szociálgeográfia-szociológia főbb vizsgálati mezői, elméletei és módszerei kerülnek bemutatásra.</t>
  </si>
  <si>
    <t xml:space="preserve">1. MEZŐ F. 2000: A politikai földrajz alapjai. Kossuth Egyetemi Kiadó, Debrecen, 382 p. 
ISBN: 963-463-659-4
2. PAP N. - VÉGH A. (szerk.) 2005): A Kárpát-medence politikai földrajza.
 PTE TTK Földrajzi Intézet Kelet-Mediterrán és Balkán Tanulmányok Központja, Pécs, 261p.
ISBN:963-642-062-9
</t>
  </si>
  <si>
    <t>BFD2145</t>
  </si>
  <si>
    <t>Önkormányzati igazgatás</t>
  </si>
  <si>
    <t>Local Government</t>
  </si>
  <si>
    <t xml:space="preserve">A tantárgy célja a hazai önkormányzati rendszer történeti fejlődésének, jelenlegi felépítésének, valamint funkcióinak bemutatása. A tantárgy keretein belül a következő témakörök kerülnek megtárgyalásra: Az önkormányzatiság alapfogalmai, hazai története. A magyar önkormányzati rendszer jogszabályi keretei (Helyi Önkormányzatok Európai Chartája, Magyarország Alaptörvénye, Önkormányzati törvény). A helyi önkormányzatok típusai, a helyi önkormányzatok és szerveik által ellátott feladatok rendszere. A helyi önkormányzatok szervei és működésük. Az önkormányzatokkal kapcsolatos állami feladatok. A helyi önkormányzatok működésének és gazdálkodásának alapjai. </t>
  </si>
  <si>
    <t>Tudás: A hallgató ismeri a hazai önkormányzati rendszer történeti fejlődését, jelenlegi felépítését, valamint fő funkcióit.
Képesség: Képes az önkormányzati feladatokkal kapcsolatos fontosabb döntések meghozatalának előkészítésére. 
Attitűd: Elkötelezett a helyi közszolgáltatások optimális formáinak megszervezése iránt. 
Autonómia és felelősség: Szakmai felkészültsége alapján a hallgató segíti a helyi önkormányzatok döntéshozatali folyamatát.</t>
  </si>
  <si>
    <t>Csóka G. et al. (2016): Közigazgatási szakvizsga. Önkormányzati igazgatás. Nordex Nonprofit Kft. – Dialóg Campus Kiadó, Budapest-Pécs. ISBN 978-615-5680-05-2
Bekényi József szerk. (2014): Nagy önkormányzati kézikönyv. Nemzeti Közszolgálati és Tankönyv Kiadó, Budapest. ISBN 978-615-5344-60-2
Balázs I. et al. (1999): Önkormányzati kézikönyv. HVG-ORAC Lap- és Könyvkiadó Kft., Budapest. ISBN 963-9203-18-1</t>
  </si>
  <si>
    <t>BFD2146</t>
  </si>
  <si>
    <t xml:space="preserve"> A hallgató  az  elméletben  tanultakat egy külső gyakorlati helyen tudja alkalmazni, mely  segítséget nyújt a szakmájához elengedhetetlen kompetenciák kifejlesztésében. </t>
  </si>
  <si>
    <t>egy házi dolgozat</t>
  </si>
  <si>
    <t>one homemade script</t>
  </si>
  <si>
    <t>BFD2147</t>
  </si>
  <si>
    <t>Határmenti együttműködés elmélete és a határmenti térségek fejlesztése</t>
  </si>
  <si>
    <t>A tantárgy célja hogy megismertesse a hallgatókat a határmenti térségek fejlesztésének kérdéseivel és problémáival a helyi szinttől egészen a regionális szintig. A hallgató megismerkedhet a határon átívelő vagy több országot is magában foglaló interregionális együttműködések kialakulásával, működésével, hazai és nemzetközi példák alapján.</t>
  </si>
  <si>
    <t>Tudás: A hallgató széleskörű ismeretekkel rendelkezik a határmentiség tárgykörében.
Képesség: A hallgató képes lesz a különböző határtípusok közötti különbségek felismerésére.
Attitűd: A hallgató munkája során szem előtt tartja a tudományterület legújabb eredményeit.
Felelősség, autonómia: A hallgató javaslatokat tesz határmenti együttműködések kialakítására, fejlesztésére.</t>
  </si>
  <si>
    <t>Baranyi Béla (2007): A határmentiség dimenziói Magyarországon (2. javított és bővített kiadás); Kiadó: Dialóg Campus Kiadó, Budapest-Pécs, 318 p., ISBN 978 963 7296 30 7
Süli-Zakar István (2008): A határok és a határon átnyúló (CBC) kapcsolatok, Kiadó: Kossuth Egyetemi Kiadó, Debrecen, pp. 387-397., ISBN 978 963 473 085 9</t>
  </si>
  <si>
    <t>BFD2148</t>
  </si>
  <si>
    <t>Pályázatírás módszertana</t>
  </si>
  <si>
    <t>A kurzus ideje alatt a hallgatók megismerkednek a pályázat figyelés és írás legfontosabb eszközeivel és módszereivel. A gyakorlat ideje alatt olyan technikákat sajátítanak el, amelyek birtokában képessé válnak pályázatok elkészítésre.</t>
  </si>
  <si>
    <t>egy zárthelyi dolgozat és egy házi dolgozat</t>
  </si>
  <si>
    <t>One in-class test and one homemade script</t>
  </si>
  <si>
    <t xml:space="preserve">Ajánlott irodalom:
Borbás G. - Heil P. - Kullmann Á. - Miklós G. - Nagy S. Gy. 2011: Európai uniós támogatások, pályázatírás és menedzsment, Budapest, 
URL: http://www.tankonyvtar.hu/hu/tartalom/tamop412A/2010-0003_12_EU_tamogatasok/12_EU_tamogatasok.pdf
Kozári J. 2010: Pályázatírás módszertana, Gyakorlati és formai tanácsok gyüjteménye, Szent István Egyetem Gödöllő, Gazdaság- és Társadalomtudományi Kar Regionális Gazdaságtani és Vidékfejlesztési Intézet, Gödöllő
</t>
  </si>
  <si>
    <t>BFD2149</t>
  </si>
  <si>
    <t>A tantárgy célja hogy a hallgatók megismerjék az ország jelenlegi területi problémáit és a főbb fejlesztési irányokat a legújabb tapasztalatokkal és eredményekkel. Részletesen ismertetésre kerül a magyar területfejlesztési intézményrendszer szervezete és működése a rendszerváltástól napjainkig.</t>
  </si>
  <si>
    <t>Tudás: A hallgató ismeri a területi tervezés tárgykörét. 
Képesség: A hallgató képes rutinszerűen alkalmazi a területi tervezés módszereit.
Attitűd: A hallgató igényli tudása bővítését és fogékony a szakma értékei iránt.
Felelősség, autonómia: A hallgató a szakterületből adódóan elfogadja az együttműködés kereteit.</t>
  </si>
  <si>
    <t>Rechnitzer János – Smahó Melinda (2011): Területi politika, Kiadó: Akadémiai Kiadó, Budapest, 451 p., ISBN 978 963 05 9044 0
Miklóssy Endre(2004): Területi tervezés, Kiadó: Agroinform Kiadó és Nyomda kft, Budapest, 390 p., ISBN: 963 502 820 2</t>
  </si>
  <si>
    <t>BFD1232</t>
  </si>
  <si>
    <t>Kontinensek földrajza II.</t>
  </si>
  <si>
    <t>Geography of the Continents II.</t>
  </si>
  <si>
    <t>A kurzus során a hallgatók megismerik Ázsia természet- és társadalomföldrajzi erőforrásait és felhasználási lehetőségeit, s a gazdasági potenciál értékelésével a társadalom különböző szintű
környezetátalakító-tájformáló tevékenységét. Betekintést nyernek Ázsia gazdasági és politikai integrációinak alapelemeibe, úgy, hogy az egyes országcsoportok, régiók gazdasági, politikai és társadalmi sajátosságai is felszínre kerülnek, különös tekintettel a
térszerkezeti erővonalakra és súlypontokra.</t>
  </si>
  <si>
    <t>BFD1233</t>
  </si>
  <si>
    <t>Kontinensek földrajza III.</t>
  </si>
  <si>
    <t>Geography of the Continents III.</t>
  </si>
  <si>
    <t>A kurzus során a hallgatók megismerik Afrika és Ausztrália-Óceánia természet- és társadalomföldrajzi erőforrásait és felhasználási lehetőségeit, s a gazdasági potenciál értékelésével a társadalom különböző szintű
környezetátalakító-tájformáló tevékenységét. Betekintést nyernek Afrika és Ausztrália-Óceánia gazdasági és politikai integrációinak alapelemeibe, úgy, hogy az egyes országcsoportok, régiók gazdasági, politikai és társadalmi sajátosságai is felszínre kerülnek, különös tekintettel a
térszerkezeti erővonalakra és súlypontokra.</t>
  </si>
  <si>
    <t>BFD1234</t>
  </si>
  <si>
    <t>Magyarország történeti földrajza</t>
  </si>
  <si>
    <t>Historical Geography of Hungary</t>
  </si>
  <si>
    <t xml:space="preserve">A tantárgy célja, hogy bemutassa a Kárpát-medencében (a mindenkori országterületen) a földrajzi környezet változásait és a társadalmi-gazdasági fejlődés alapvonalait a honfoglalástól a XX. század közepéig. A tantárgy keretein belül a következő témakörök kerülnek megtárgyalásra: A korai feudalizmus ideje (10-13. sz.). Magyarország bányaipara és kohászata (Az államalapítástól a 16. sz. közepéig). A virágzó és a kései feudalizmus korszaka (14-17. sz.) A feudalizmusból a kapitalizmusba való átmenet (18-19. sz.). A gazdaság tőkés átalakulása (1848-1918). Társadalomföldrajzi változások (1918-45). </t>
  </si>
  <si>
    <t>Tudás: A hallgató ismeri Magyarország földrajzi környezetében bekövetkezett változásokat és a társadalmi-gazdasági fejlődés alapvonalait a honfoglalástól a XX. század közepéig. 
Képesség: Képes önálló helytörténeti kutatást végezni. 
Attitűd: Felismeri a történeti folyamatok máig ható konzekvenciáit a gazdaságra, társadalomra, településhálózatra. 
Autonómia és felelősség: Szakmai felkészültsége alapján a hallgató önállóan alkalmazza a történeti földrajz kutatási módszereit.</t>
  </si>
  <si>
    <t xml:space="preserve">Frisnyák S. (1995): Magyarország történeti földrajza. Nemzeti Tankönyvkiadó, Budapest. ISBN: 963 18 6784 6
Frisnyák S. szerk. (2000): Az Alföld történeti földrajza.MTA Szabolcs-Szatmár-Bereg Megyei Tudományos Testülete - Nyíregyházi Főiskola Földrajz Tanszéke, Nyíregyháza. ISBN: 963 9130 65 6
Beluszky P. szerk. (2005 és 2008) Magyarország történeti földrajza I. és II. Dialóg Campus Kiadó, Budapest-Pécs. ISBN: 963 9310 51 4
</t>
  </si>
  <si>
    <t>BFD1217</t>
  </si>
  <si>
    <t>Antropogenic and Natural Hazards</t>
  </si>
  <si>
    <t>A tantárgy célja, hogy megismertesse, melyek a társadalmat fenyegető különböző veszélytípusok (természeti, antropogén, szemiantropogén). Elemzésre kerülnek a kérdéskörhöz kapcsolódó alapfogalmak (veszély, katasztrófa, kockázat, sebezhetőség) és azok kapcsolatai, valamint természeti és társadalmi meghatározottságuk jellegzetességei. Részletes képet ad a természeti veszélyek genetikus - a földi szférák szerinti - rendszeréről és taglalja a lehetséges védekezési módokat.</t>
  </si>
  <si>
    <t>one in-class test</t>
  </si>
  <si>
    <t xml:space="preserve">1. Szabó J. 2001: Természeti katasztrófák és elhárításuk. - Távoktatási tananyag PHARE környezetvédelmi referensképzés számára, Debrecen, 2001. p.115.
(jegyzet) 
2.  Szabó J. in print: Veszélyes természet(?). - Kossuth Egyetemi Kiadó, Debrecen 
(jegyzet)
    </t>
  </si>
  <si>
    <t>BFD2255</t>
  </si>
  <si>
    <t>Pénzügyi és számviteli ismeretek</t>
  </si>
  <si>
    <t>Basics of Finance and Accounting</t>
  </si>
  <si>
    <t>A pénz kialakulása. A gazdaságpolitika és a pénzügypolitika fogalma, eszközei, funkciói és szereplői. A pénzügyi rendszer felépítése. Bankügyletek. Fizetési módok. A pénz időértéke. A számvitel fogalma, célja. A számviteli beszámoló. Mérleg. Eredménykimutatás.</t>
  </si>
  <si>
    <t>BAI0021</t>
  </si>
  <si>
    <t>Projektmenedzsment</t>
  </si>
  <si>
    <t xml:space="preserve">Project Management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</si>
  <si>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</si>
  <si>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</si>
  <si>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</si>
  <si>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</si>
  <si>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két zárthelyi dolgozat,önálló projektterv készitése</t>
  </si>
  <si>
    <t>two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</si>
  <si>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</si>
  <si>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BFD2250</t>
  </si>
  <si>
    <t>Urbanizáció és településfejlesztés</t>
  </si>
  <si>
    <t>Urbanization and Settlement Development</t>
  </si>
  <si>
    <t xml:space="preserve">A tantárgy célja az alapvető urbanizációs folyamatok, azok társadalmi-gazdasági hatásmechanizmusainak, illetve idő- és térbeli vetületeinek bemutatása. A tantárgy keretein belül a következő témakörök kerülnek megtárgyalásra: A város értelmezése. Városodás, városiasodás. Városhálózat. Városi társadalom, gazdaság, térszerkezet. Várostípusok. A modern városnövekedés szakaszai. A fejlődő országok urbanizációja. A felemelkedő országok urbanizációja. A fejlett országok urbanizációja. A jövő városai. </t>
  </si>
  <si>
    <t>Tudás: A hallgató ismeri az alapvető urbanizációs folyamatokat, azok társadalmi-gazdasági hatásmechanizmusait, illetve idő- és térbeli vetületeit. 
Képesség: Képes településfejlesztési koncepciók kidolgozását megalapozó helyzetfeltáró vizsgálatokra. 
Attitűd: Elkötelezett a települések gazdasági, társadalmi, infrastrukturális alrendszereinek fejlesztése iránt. 
Autonómia és felelősség: Szakmai felkészültsége alapján a hallgató önállóan végez települési szintű társadalmi-gazdasági elemzéseket.</t>
  </si>
  <si>
    <t xml:space="preserve">Enyedi Gy. (2012): Városi világ. Akadémiai Kiadó, Budapest. ISBN: 9789630592321
Meggyesi T. (2006): Településfejlesztés. Egyetemi jegyzet. BMGE, Budapest. 
Rechnitzer J. (2007): Település és fejlesztés. A közszolgáltatások hatékonyságának növelése a településfejlesztésben. KSZK ROP 3.1.1. Programigazgatóság, Budapest. 
</t>
  </si>
  <si>
    <t>BFD2251</t>
  </si>
  <si>
    <t>Üzleti tervezés</t>
  </si>
  <si>
    <t>Business Planning</t>
  </si>
  <si>
    <t>A kurzus ideje alatta a hallgatók elsajátítják a projekt előkészítéshez nélkülözhetetlen tervezési lépéseket, végül az operatív tervezés képességét. A gyakorlatok alkalmával megtanulják az értékesítési és termelési terv, az erőforrás és kapacitás tervezés rutinját.</t>
  </si>
  <si>
    <t>Kötelező irodalom:
Kresalek P. 2000: Példatár és feladatgyűjtemény az üzleti tervezéshez. Budapesti Gazdasági Főiskola Pénzügyi és Számviteli Főiskolai Kar, Budapest, ISBN: 978-963-394-547-6
Szőrös K. Kresalek P. 2013: Üzleti tervezés. Budapesti Gazdasági Főiskola, Budapest.</t>
  </si>
  <si>
    <t>BFD2252</t>
  </si>
  <si>
    <t>Helyi gazdaságfejlesztés</t>
  </si>
  <si>
    <t>Development of Local Economy</t>
  </si>
  <si>
    <t>A tantárgy célja a helyi gazdaságfejlesztés, a külső és belső erőforrásokra épülő eltérő területi gazdasági stratégiák megismertetése a hallgatókkal. Továbbá a térségi fenntarthatóság, a helyi gazdaságfejlesztési irányzatok és „ágazatok”, az autonóm gazdasági rendszerek kérdése, ami sok esetben esettanulmányokon keresztül kerül bemutatásra.</t>
  </si>
  <si>
    <t xml:space="preserve">1. Helyi gazdaságfejlesztés: Ötletadó megoldások, jó gyakorlatok . 192 p. Budapest: VÁTI Kht. TFI, 2010. pp. 7-11. (Területfejlesztési Füzetek; 2.)
 ISBN:978-963-7380-21-1
2.  Handlerné Makkos Dalma – Ónodi Zsolt – Schwertner János (2012): „Kincs, ami nincs – Esettanulmány, mint módszer a helyi gazdaság-fejlesztési kezdeményezések értékelésében és tervezésében. Falu Város Régió. 1-2. sz., 25-31. o. 
ISSN: 1218-2613
3. Péti Márton, Czene Zsolt, Csizmár Orsolya, Gálóczi Balázs, Petrás Ferenc, Szabó Balázs (2012): Helyi gazdaságfejlesztési perspektívák a fejlesztéspolitikában. in: FALU VÁROS RÉGIÓ 19:(1-2) pp. 87-91. (2012) 
ISSN: 1218-2613
</t>
  </si>
  <si>
    <t>BFD2156</t>
  </si>
  <si>
    <t>BFD2157</t>
  </si>
  <si>
    <t>Általános természeti földrajz I. (angol)</t>
  </si>
  <si>
    <t>BFD2261</t>
  </si>
  <si>
    <t>A világgazdaság történeti földrajza (angol)</t>
  </si>
  <si>
    <t>BFD2158</t>
  </si>
  <si>
    <t>Környezeti földtudományok (angol)</t>
  </si>
  <si>
    <t>BFD2160</t>
  </si>
  <si>
    <t>BAI0023</t>
  </si>
  <si>
    <t>Üzleti kommunikáció és protokoll</t>
  </si>
  <si>
    <t>Business Communication and Protocol</t>
  </si>
  <si>
    <t>A tárgy célja a hallgatók megismertetése a hatékony interperszonális kommunikáció alapjaival, szituációival a „motivációs” és „információs” funkciók érvényesítési lehetőségeivel. A hallgatók megismerik az üzleti protokoll szerepe, az európai viselkedéskultúra alapjait, formuláit. A kommunikáció alapmodellje, funkciói, interakciói. A prezentáció, az előadás, a vita, az értekezlet. A nonverbális kommunikáció formái. Az üzleti levelezés. Etikett és protokoll az üzleti életben.</t>
  </si>
  <si>
    <t>The purpose of this subject is to acquaint students with the basics of effective interpersonal communication and its situations with the validation possibilities of "motivational" and "information" functions. Students learn about the role of business protocols, the foundations and formulas of European behavior culture. The basic model, functions and interactions of communication. The presentation, the lecture, the discussion, the meeting. The forms of nonverbal communication. Business correspondence. Etiquette and protocol in business.</t>
  </si>
  <si>
    <t xml:space="preserve">1. Hoffmeister-Tóth Ágnes – Mitev Ariel Zoltán: Üzleti kommunikáció és tárgyalástechnika 
(ISBN: 9789630585323)
2. Neményiné Dr. Gyimesi Ilona: Hogyan kommunikáljuk tárgyalás közben (ISBN: 9789630583473)
3. Neményiné Dr. Gyimesi Ilona: Kommunikációelmélet – Szemelvénygyűjtemény (ISBN: 9789633945445)
4. Ottlik Károly: Protokoll – Viselkedéskultúra
(ISBN: 9789632438917)
5. Sille István: Illem, etikett, protokoll
(ISBN: 9789630586597)
</t>
  </si>
  <si>
    <t>BAI0099</t>
  </si>
  <si>
    <t xml:space="preserve">Bevezetés a turizmusba </t>
  </si>
  <si>
    <t>Introduction to Tourism</t>
  </si>
  <si>
    <t>A tantárgy célja a turizmus tanuló hallgatók részére a következő témakörök megismertetése: A turizmus történeti fejlődése, tömegessé válásának folyamata, jelentősége napjainkban. A turizmus jellemzői, működése, sajátosságai, rendszere: a kereslet a kínálat tényezői. Idegenforgalmi adottságok, attrakció, vonzerő. A turisztikai termék fogalma, alkotóelemei. A világ és hazánk turizmusa, fejlődési trendek, tendenciák. A turizmus mérése. Az idegenforgalmi szektor és főbb jellemzői: szálláshely és vendéglátás, a közlekedés. Állami és területi, ágazati, irányítási és koordinációs feladatok. A turizmus társadalmi, szociális, kulturális és ökológiai, környezeti hatásai. Fenntartható fejlődés a turizmusban. A turizmus jövője.</t>
  </si>
  <si>
    <t xml:space="preserve">The aim of the course is to present the following topics to tourism students: History and present significance of tourism, the process of its becoming a mass phenomenon these days. Characteristics, operation, particularities and systems of tourism: factors of demand and supply. Touristic features, attractions. The definition and elements of a tourism product. Tourism in the world and Hungary, development, trends and tendencies. Measuring tourism. The tourism sector and its main characteristics: accommodation, catering and transport. State and regional, sector, control and co-ordinational issues. Social, cultural, ecological and environmental impact of tourism. Sustainable development in tourism. The future of tourism. </t>
  </si>
  <si>
    <t xml:space="preserve">Tudás: 
Készség szinten tud a hallgató a szakmai alapfogalmakat, átlátja a turizmus rendszerét. Képesség: 
Képes a turizmus szakmai rendszerének a kereslet és kínálat összefüggéseinek átlátására, a szakterület interdiszciplinális hatásának felismerésére. 
Attitűd: 
A szakirodalom megértő olvasása mellett azok területi hatásának átgondolásának igényével rendelkezik. 
Autónómia és felelősség: 
A turizmus területén dolgozók egyéni és szakmai felelősségét átlátja és a szakmai elvárásoknak megfelelően viselkedik,  normákat betartja. </t>
  </si>
  <si>
    <t>Knowledge: 
Students know the basic terms and the system of tourism. 
Ability: 
Students are able to recognise the connections between demand and supply in the system as well as the interdisciplinary impact of tourism.
Attitude: 
Students understand specialist literature. They strive to consider its regional impact.
Autonomy and resposibility: 
Students understand the individual and professional responsibilities of people working in this sector and adhere to professional standards and norms.</t>
  </si>
  <si>
    <t>két félévközi zh és egy prezentáció</t>
  </si>
  <si>
    <t>1. Michlakó G. (2007): A turizmuselmélet alapjai. KJF, Székesfehérvár. 218p. ISBN 9789639558762
2. Puczkó L. – Rátz T. (2005): A turizmus hatásai. 4. javított kiadás Budapest: Aula Kiadó. – 494 p. ISBN: 9639585394
3. Lengyel M. (1994): A turizmus általános elmélete. Budapest: KIT. 524 p. ISBN: 9789636372378
4. Kaspar, C. (1992): Turisztikai alapismeretek. Budapest: KIT. ISBN 978963 6372378
5. Turizmus bulletin, http://itthon.hu/szakmai-oldalak/turizmus-bulletin/</t>
  </si>
  <si>
    <t>BAI0100</t>
  </si>
  <si>
    <t xml:space="preserve">Szakmai informatikai rendszerek </t>
  </si>
  <si>
    <t>IT Systems Used in Tourism</t>
  </si>
  <si>
    <t>Általános szállásismeretek birtokában a turizmus területén használt szoftverek megismerése a tantárgy célja. A számítógépes Front Office rendszerekkel kapcsolatos ismeretek, fogalmak, kezelési ismeretek áttekintése. A kurzusok során a Fidelio 8 rendszer felépítésének megismerése, használata a gyakorlatban, számítógépeken. A vendég érkezése előtti feladatok, törzskarton létrehozása. Vendégérkeztetése, kulcskészítés, információadás. A vendég szállodai tartózkodás alatti kiszolgálása, majd elutaztatása. Az éjszakai zárás folyamata, adatarchiválás.</t>
  </si>
  <si>
    <t xml:space="preserve">Having acquired general knowledge of accommodation, students are introduced to softwares used in tourism. Course programme: usage skills, definitions and running of Front Office systems. Introduction and practical use of Fidelio 8 system and its construction. Tasks before the arrival of guests. Checking in, provision of keys and information. Servicing and checking out of guests during their stay. Process of night closure, data archives.  </t>
  </si>
  <si>
    <t xml:space="preserve">Tudás: 
A hallgató el tudja végezni egy szállodai recepción a szükséges feladatokat. 
Képesség: 
Képes a vendégek megfelelő kiszolgálására.
Attitűd: 
A vendégszeretet és a szakmai magabiztosság nyilvánul meg munkájában. 
Autonómia és felelősség: 
Önállóan képes a munkakörök határain belül felelős döntéseket hozni. </t>
  </si>
  <si>
    <t xml:space="preserve">Knowledge: 
Students have skills required at a hotel reception. 
Ability: 
Students are able to provide appropriate service for guests. 
Attitude: 
Hospitality and professional confidence in their work. 
Autonomy and responsibility: 
Independent decision making within the remit of various positions. </t>
  </si>
  <si>
    <t xml:space="preserve">gyakorlati vizsga és egy félévközi zh </t>
  </si>
  <si>
    <t>1. Bártfai E. (2006): Szállodai alapismeretek III. BGF-KVIFK, Tankönyvi szám: FI-06 01/2001. 
2. Bárfai E. -Varga J. (2000): A szállodák földszinti és emeleti működésének alapismeretei. Budapest, BGF.
3. Bártfai E. (2005): Szálláshelyfejlesztés (MicrosFidelio 7.13) Budapest, BGF., Fidelio V8 kézikönyv</t>
  </si>
  <si>
    <t>BAI0101</t>
  </si>
  <si>
    <t>Magyarország turizmusföldrajza</t>
  </si>
  <si>
    <t>Tourism Geography of Hungary</t>
  </si>
  <si>
    <t>A tantárgy keretein belül meghatározásra kerül a turizmus fogalma, lehetséges csoportosításai, alapfogalmak. A turizmus történeti fejlődése, tömegessé válásának folyamata, jelentősége napjainkban. A turizmus piaca, a piac összetevői, jellemzői, működése, sajátosságai.</t>
  </si>
  <si>
    <t>Course programme: definition of tourism, possible classifications, basic concepts. Historical development of tourism, process of tourism becoming a mass sector, and its importance today. Market of tourism, components, characteristics, functioning and characteristics of the market.</t>
  </si>
  <si>
    <t xml:space="preserve">Tudás: 
A hallgató ismeri Magyarország idegenforgalmi körzeteit és átlátja a körzetek közötti különbségeket.
Képesség: 
A hallgató képes lesz megkülönböztetni hazánk régióit természeti, társadalmi-gazdasági és turisztikai adottságaik alapján.
Attitűd: 
A hallgató fogékonnyá, érdeklődévé válik és igényli a megszerzett tudása bővítését.
Felelősség, autonómia: 
A hallgató az idegenforgalmi körzetek problémáinak megismerése után javaslatokat tesz azok megoldására. </t>
  </si>
  <si>
    <t>Knowledge: 
Students know the tourist districts of Hungary and the differences between them.
Ability: 
Students are able to differentiate between the regions of Hungary, according to their natural, socio-economic and touristic circumstances.
Attitude: 
Students are receptive and interested and wish to broaden their knowledge acquired during the course.
Autonomy and responsibility: 
Having become familiar with the problems of tourist districts,  students make suggestions for solving them.</t>
  </si>
  <si>
    <t>két zárthelyi dolgozat, egy házi dolgozat elkészítése</t>
  </si>
  <si>
    <t>two in-class tests, a home assignment</t>
  </si>
  <si>
    <t>1. Michalkó Gábor (2011): Magyarország modern turizmusföldrajza, Kiadó: Dialóg Campus Kiadó, Budapest-Pécs, 288 p., ISBN 978 963 7296 29 1
2. Martonné Erdős Katalin (2009): A turizmus alapjai, Kiadó: Debreceni Egyetem, Debrecen, 180 p., ISBN 978 963 88933 1 4</t>
  </si>
  <si>
    <t>BAI0029</t>
  </si>
  <si>
    <t>Menedzsment</t>
  </si>
  <si>
    <t xml:space="preserve">Management </t>
  </si>
  <si>
    <t>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tantárgy értelmezi  a szervezetek értékteremtő folyamataihoz kapcsolódó vezetői feladatokat, azok kapcsolódási és együttműködési pontjait a sikeres vállalatkormányzás érdekében.
Kiemeli az emberi erőforrás stratégia formáló, értékteremtő és versenyképesség meghatározó szerepét a szervezetben.</t>
  </si>
  <si>
    <t>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subject defines the manager’s tasks linked to value creating processes of the organisations, their connecting and cooperating points for the successful company management. 
The course aims to highlight the value forming and competitive role of human resource strategy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</si>
  <si>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irányító készség, szervezőkészség,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</si>
  <si>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management skills, organisational skills, practical interpretation of tasks, assessing the situation, gathering information and interpretation skills.
</t>
  </si>
  <si>
    <t>két zárthelyi dolgozat (2x50 pont) egyenként minimum 51%-os teljesítése</t>
  </si>
  <si>
    <t>two in-class tests (2x50 points) with a minimum passing rate of 51%  each</t>
  </si>
  <si>
    <t xml:space="preserve">1. Deák Csaba – Heidrich Balázs – Heidrich Éva: Vezetési ismeretek, Booklands 2000 Kft,  Békéscsaba,  2006
2. Dobák Miklós: Vezetés és szervezés: szervezetek kialakítása és működtetése, Aula kiadó,  Budapest, 2010     ISBN:9789630594479
3. Poór József. (2010): Menedzsment-tanácsadási kézikönyv. Akadémiai Kiadó, Budapest, ISBN 963 058 944 4
4. Roóz József :  A menedzsment alapjai, Budapest, 2007  ISBN: 978-963-394-669-5 
</t>
  </si>
  <si>
    <t>BAI0103</t>
  </si>
  <si>
    <t>Utazásszervezés és értékesítés</t>
  </si>
  <si>
    <t>Tour Operation and Sale</t>
  </si>
  <si>
    <t>A tantárgy keretein belül a hallgató megismeri az utazás, az utaztatás, valamint a értékesítés elméleti és gyakorlati szakmai ismereteit. Megismerkedik az utazási ajánlatokkal és az utazás szervezésének és értékesítésének alapvető szakmai fogásaival.</t>
  </si>
  <si>
    <t>Students become familiar with the theoretical and practical knowledge of travel, travel organisation and sales. They get acquainted with travel offers and basic techniques of organising and selling a trip.</t>
  </si>
  <si>
    <t>Tudás: 
A hallgató áttekintéssel rendelkezik a szervezett utazások előkészítésére és az utazások lebonyolításával kapcsolatban.
Képesség: 
A hallgató képessé válik egy csapat koordinálására.
Attitűd: 
A hallgató képes lesz önkritikát gyakorolni saját szervező munkája felett.
Felelősség, autonómia: 
A hallgató az utazásszervező feladata során elfogadja az együttműködés kereteit.</t>
  </si>
  <si>
    <t>Knowledge: 
Students have an overview of the preparation of organised trips and the organisation of travel itself.
Ability: 
Students are able to co-ordinate a team.
Attitude: 
Students are able to be self-critical of their own organisational work.
Autonomy and responsibility: 
Students accept the framework of co-operation in the course of the tour operator's task.</t>
  </si>
  <si>
    <t>két zárthelyi dolgozat, egy ppt prezentáció</t>
  </si>
  <si>
    <t>two in-class tests, a ppt presentation</t>
  </si>
  <si>
    <t>1. Fodorné Szucsák Éva – Szűcs László (2015): Turizmus és utazásszervezés, Kiadó: Műszaki Könyvkiadó Kft., 304 p., ISBN 978 963 16 6578 9
2. Molnár Gabriella (2008): Utazásszervezés és értékesítés, Kiadó: Kereskedelmi és Idegenforgalmi Továbbképző, Budapest, 212 p. ISBN 978 963 6372 96 5</t>
  </si>
  <si>
    <t>BAI0104</t>
  </si>
  <si>
    <t>Nemzetközi turizmusföldrajz</t>
  </si>
  <si>
    <t>International Tourism Geography</t>
  </si>
  <si>
    <t>A tárgy keretin belül a hallgató megismerkedhet Európa és a többi kontinens idegenforgalmilag legfrekventáltabb régióinak gazdaság- és turizmusföldrajzával. Bemutatásra kerülnek az országok, régiók lakónak szokásai, kultúrája, turisztikai nevezetességei.</t>
  </si>
  <si>
    <t>Students get acquainted with the economic and tourism geography of the most frequented regions of Europe and other continents. Customs, culture and tourist attractions of the countries and regions are presented.</t>
  </si>
  <si>
    <t>Tudás: 
A hallgató számos ismerettel gazdagodik a földrajz és a turizmus területéről. Megtanulja, hogy milyen gazdasági ösztönző eszközök állnak a turizmus rendelkezésre. 
Képesség: 
A hallgató képes lesz – a fogadó országok, régiók lakóinak szokásait, kultúráját ismerve – a vendégek tájékoztatására, illetve küldő országok vendégeinek kalauzolására majdani turisztikai munkája során.
Attitűd: 
A hallgató szem előtt tartja a szakmai ismeretek fontosságát.
Felelősség, autonómia: 
A hallgató önállóan elvégzendő feladataiért felősséget vállal.</t>
  </si>
  <si>
    <t>Knowledge: 
Students acquire a greal deal of knowledge of geography and tourism. They learn what kind of economy-boosting means are available for tourism.
Ability: 
Students are able to inform and guide the guests of sending countries during their tourism work, knowing the customs and culture of the host countries and regions.
Attitude: 
Students keep in mind the importance of professional knowledge.
Autonomy and responsibility: 
Students take responsibility for the tasks to be performed independently.</t>
  </si>
  <si>
    <t>vizsgára bocsátás feltétele: ppt prezentáció és egy házi dolgozat elkészítése</t>
  </si>
  <si>
    <t>requirement(s) for admission to examination: a ppt presentation and a home assignment</t>
  </si>
  <si>
    <t>1. Gyuricza László (2008): A turizmus nemzetközi földrajza, Kiadó: Dialóg Campus Kiadó, Budapest-Pécs, 319 p. ISBN 978 963 7296 28 4
2. Balogh Ferenc (2004): Idegenforgalmi földrajz I-II., Kiadó: Képzőművészeti Kiadó, Budapest, 576 p. ISBN 963 336 982 0</t>
  </si>
  <si>
    <t>BAI0105</t>
  </si>
  <si>
    <t>Szabadidő turizmus</t>
  </si>
  <si>
    <t>Leisure time tourism</t>
  </si>
  <si>
    <t>A tárgy keretin belül a hallgató megismerheti a szabadidő különböző elméleteit, a mai társadalmi értékrend és a szabadidő viszonyrendszerét. Bemutatja a jellegzetes szabadidős tevékenységeket. Felvázolja a sportlétesítmények, a kulturális intézmények, természetvédelmi területek és a szabadidős turizmus kapcsolatát.</t>
  </si>
  <si>
    <t>Students become familiar with various theories of leisure, the system of social values today and the system of leisure time and activities. Typical leisure activities are presented. The connections between sports facilities, cultural institutions, nature reserves and leisure tourism are outlined.</t>
  </si>
  <si>
    <t xml:space="preserve">Tudás: 
A hallgató ismeri és érti a különböző szabadidős tevékenységeket és a közöttük lévő különbségeket. 
Képesség: 
A hallgató képes lesz megtervezni saját szabadidős tevékenységeit.
Attitűd: 
A hallgató fogékonnyá válik új szabadidős tevékenységek kipróbálására. 
Felelősség, autonómia: 
A hallgató javaslatokat tesz újtipusú, eddig széles körben nem ismert szabadidős tevékenységekre.
</t>
  </si>
  <si>
    <t>Knowledge: 
Students know and understand various leisure activities and the differences between them. 
Ability: 
Students are able to plan their own leisure activities.
Attitude: 
Students are receptive to trying out new leisure activities.
Autonomy and responsibility: 
Students make suggestions for new types of recreational activities that are not widely known so far.</t>
  </si>
  <si>
    <t>vizsgára bocsátás feltétele: félév végi zárthelyi dolgozat 50%-os teljesítése</t>
  </si>
  <si>
    <t>requirement(s) for admission to examination: an end-term test with a minimum passing rate of 50%</t>
  </si>
  <si>
    <t xml:space="preserve">1. Michalkó Gábor (2012): Turizmológia, Kiadó: Akadémiai Kiadó, Budapest, 266 p., ISBN 978 963 05 9216 1
2. Puczkó László - Rátz Tamara (2005): A turizmus hatásai, Kiadó: Aula Kiadó Kft., Budapest, 494 p., ISBN 963 958 539 4 </t>
  </si>
  <si>
    <t>BFD2162</t>
  </si>
  <si>
    <t>Szakmai idegen nyelv</t>
  </si>
  <si>
    <t>Professional foreign language</t>
  </si>
  <si>
    <t>A tantárgy célja, hogy a hallgatók megismerjék az idegenforgalom szaknyelvét, birtokába kerüljenek azoknak az információknak és képességeknek, melyek lehetővé teszik az iparágban való elhelyezkedésüket. A tantárgy keretein belül a következő témakörök kerülnek megtárgyalásra: A turizmus értelmezése. Turisztikai desztinációk. Tour operátorok. Turisztikai motivációk. Utazási irodák. Turizmus és közlekedés. Szálláshelyek. Foglalások és értékesítés. Légitársaságok. Repülőterek.</t>
  </si>
  <si>
    <t>Tudás: A hallgató ismeri az idegenforgalom szaknyelvét B1 szinten. 
Képesség: Elboldogul a legtöbb olyan nyelvi helyzetben, amely utazás során adódik.
Attitűd: Elkötelezett a személyközi kommunikációs készségeinek fejlesztése iránt. 
Autonómia és felelősség: Szakmai felkészültsége alapján a hallgató külföldiekkel kommunikál pl. utazási irodában, szállodában.</t>
  </si>
  <si>
    <t>Walker, R. - Harding, K. (2006): Tourism 1. Student’s Book. Oxford University Press, Oxford. ISBN: 9780194551007
Neil Wood (2003): Tourism and Catering. Oxford University Press. ISBN: 9780194388245</t>
  </si>
  <si>
    <t>BAI0106</t>
  </si>
  <si>
    <t>Falusi turizmus</t>
  </si>
  <si>
    <t xml:space="preserve">Rural Tourism </t>
  </si>
  <si>
    <t>A tárgy célja a „turizmus-vendéglátás” szakos hallgatók a falusi turizmus sajátos vonásaival. A falusi turizmus, mint turisztika termék megismerése. A falusi turizmus szervezeti felépítése Magyarországon és a helyi szervezetek. A falusi turizmus marketing tevékenységének egyedi vonási. A szállásminősítés új rendszere. Egyéb szolgáltatások a falusi turizmusban. Programszervezés a vendégek részére. A hagyományápolás lehetőségei. Háztartási élelmiszerismeret. Kapcsolódó tematikus utak, klaszterek.</t>
  </si>
  <si>
    <t>The aim of the course is to present the particular features of rural tourism to the ’tourism-catering’ students. Course programme:  Rural tourism as a tourism product. Organisational structure of rural tourism in Hungary and local organisations. Unique features of rural tourism marketing. A new system of categorising accommodation. Other services in rural tourism. Organisation of events/programmes for customers. Opportunities to preserve traditions. Knowledge of household groceries. Thematic ways, clusters connected.</t>
  </si>
  <si>
    <t>Tudás: 
 A hallgató a falusi turizmus termékrendszerében jól tájékozódik. Konkrét ismeretekkel rendelkezik - példákon keresztül - a falusi turisztikai szolgáltatások területén. 
Képesség: 
Képes egy falusias környezetben az adottságok felmérésére. 
Attitűd: 
Nyitott  a falusi turizmus értékeinek átadásában. 
Autonómia és felelősség: 
A célcsoportok felkeresése területén kooperatívan és felelősen működik közre.</t>
  </si>
  <si>
    <t xml:space="preserve">Knowledge: 
Students have a good orientation in the product system of rural tourism. They have concrete knowledge of rural tourism products, based on examples. 
Ability: 
Students are able to assess the characteristics of a rural environment. 
Attitude: 
Students are open to pass on values of rural tourism. 
Autonomy and responsibility: 
As far as approaching target groups is concerned, students participate in this in a co-operative and responsible way. </t>
  </si>
  <si>
    <t>vizsgára bocsátás feltétele: félév végi zárthelyi dolgozat 51%-os teljesítése</t>
  </si>
  <si>
    <t>requirement for admission to examination: end-term test with a minimum passing rate of 51%</t>
  </si>
  <si>
    <t xml:space="preserve">1. Szabó G.: A vidéki turizmus Magyarországon. In.: Aubert A. (szerk.) Magyarország idegenforgalma. Szakkönyv és atlasz. Cartographia Kiadó Bp. pp. 38-41 ISBN 9789632622255
2. Hanusz Á. 2002: A falusi turizmus elméleti kérdései és fejlesztési lehetőségei Szabolcs-Szatmár-Bereg megyében. Természettudományi Közelmények 2. pp. 127-138. ISBN 978963
3. Szabó G. – Csizmadia L. 2009: A falusi turizmus, agroturizmus speciális termékei Magyarországon. Falusi Turizmus Tájékoztató 2009/4. </t>
  </si>
  <si>
    <t>BAI0108</t>
  </si>
  <si>
    <t>Turizmus marketing</t>
  </si>
  <si>
    <t>Tourism Marketing</t>
  </si>
  <si>
    <t>A tantárgy célja, hogy a hallgatók gyakorlatorientáltan használni tudják a nemzetközi piacon is alkalmazott marketing eszközöket. A marketing alapfogalmainak átismétlése, illetve a szolgáltatásmarketing témakörének részletesebb elemzése. A marketing helye és jelentősége a turizmusban. A turizmusra vonatkozó fogyasztó magatartási trendek elemzése (elméleti és gyakorlati háttér vizsgálat) történik meg. Külön figyelmet fordítunk az ATL és BTL elemek alkalmazására és a hatékony marketingkommunikációs mix összeállítására. A hallgatók esettanulmányokon keresztül tanulhatják a turizmusmarketing sajátosságait és specialitásait. Tematikus terv: A turizmusmarketing elmélete, specializációi. A szolgáltatásmarketing és a stratégiai tervezés gyakorlata. A régiómarketing szemlélete, célrendszere. Nemzetközi trendek. Alkalmazott kommunikációs eszközök. ATL, BTL és OTL elemek elemzése. A turizmus kommunikációs mix-ének elvei, mechanizmusai. Turizmusmarketing tervek készítése. Jó gyakorlatok, adaptálási lehetőségek. </t>
  </si>
  <si>
    <t>Students can make use of marketing tools in a hands-on way, used on the international and domestic market. Marketing definitions, examination of service marketing aspects. Position and significance of marketing in tourism.  Consumer behavior trends for  tourism analysis (theory and practice), with special focus on applying ATL and BTL elements and creating an effective marketing communication mix. Students  learn the characteristics and specialities of the tourism marketing through case studies. Course programme: tourism marketing theory, specializations. Service marketing and strategic planning practices. The region's marketing approach,  system of objectives. International trends. Communication devices. Examination of ATL, BTL and OTL elements. Principles and mechanisms of the communication mix of tourism Compiling tourism marketing plans. Good practices, adaptation options.</t>
  </si>
  <si>
    <t xml:space="preserve">Tudás: 
A hallgató képes a turisztikai vállalkozások piaci tevékenységének  szervezésére és irányítására.
A hallgató ismeri a turisztikai vállalkozások marketingrendszerének részeit. 
Képesség: 
Stratégia gondolkodás, fogyasztóorientált szemlélet, versenytárskezelés. 
Attitűd: 
Képes a szolgáltatásokkal és az intenzív ügyfélkapcsolatokkal összefüggő problémák felismerésére és azok kezelésére. A kurzus kreativitás javító. 
Felelősség: 
Képes önállóan marketingstratégiát tervezni és megvalósítani. Felelősségteljes döntésképesség alakul ki.
</t>
  </si>
  <si>
    <t xml:space="preserve">Knowledge: 
Students are able to organize and manage the market activity of tourism enterprises. Students are familiar with the marketing system of tourism businesses. 
Ability: 
Strategy thinking, consumer-oriented approach, competition management. Attitude: 
Ability to recognize and manage problems related to services and intense customer relationships. The creativity of students improves. 
Responsibility: 
Students are able to design and implement a marketing strategy independently. Responsible decision making of students is developed. </t>
  </si>
  <si>
    <t xml:space="preserve">1. Évközi Zh dolgozat: 15 p.
2. Évközi Zh dolgozat: 15 p. 
Egyéni projektfeladat: 15 p.
Év végi Zh dolgozat: 65 p.
Összesen: 100 p.
Elégséges szint: 51%-tól
</t>
  </si>
  <si>
    <t>BAI0107</t>
  </si>
  <si>
    <t>Vendéglátásszervezés</t>
  </si>
  <si>
    <t>Hospitality Management</t>
  </si>
  <si>
    <t>A tantárgy célja a gasztroturizmushoz kapcsolódó ismeretek rendszerezése: A nemzetközi és magyar konyha és táplálkozási szokásai. Hagyományos magyar ételek, különösen a régi­óra vonatkozó specialitások ismerete. A vendéglátás széles körének fő területei. Étlapismeret. Fogyasztói trendek és hagyományok. Terítési és felszolgálási módok. Rendezvényekhez kapcsolódó vendéglátás. A Szatmár-Beregi pálinkaút megismerése.</t>
  </si>
  <si>
    <t xml:space="preserve">The course aims to systematise knowledge related to gastro-tourism. Course programme: International and Hungarian cuisine and nutritional habits. Traditional Hungarian foods,  particularly knowledge of specialties related to the region. Main areas of catering. Menus. Consumer trends and traditions. Methods of serving and laying tables. Catering related to events. Knowledge of the ’palinka-way’ in Szatmar-Bereg. </t>
  </si>
  <si>
    <t>Tudás: 
A hallgató tud a rendezvényekhez vendéglátási javaslatot tenni. 
Képesség: 
Képes  étel- és italismeret birtokában a minőségi gasztronómia felé közelíteni. Étel és italkínálatot tud nyújtani, meg tud szervezni külföldi és magyar vendégek számára vendéglátást, napi ellátást. 
Attitűd: 
Az egyes nemzetek, kiemelten a magyar étkezési kultúra sajátosságainak közvetítésében lojális. 
Autonómia és felelősség: 
Felelősen vállalja fel a gasztronómiához kapcsolódó területeken a döntési helyzeteket.</t>
  </si>
  <si>
    <t xml:space="preserve">Knowledge: 
Students are able to make catering suggestions for various events. 
Ability: 
Students are able to recognise quality gastronomy as they are familiar with foods and drinks. Students can provide food and drink offers and organise catering and daily provisions for foreign and domestic customers. 
Attitude: 
Students have skills and knowledge of foods of various nations. Especially, they are loyal to faciliate the specialities of Hungarian cuisine.
Autonomy and responsibility: 
Students take resposibilities in decision making related to areas of gastronomy. </t>
  </si>
  <si>
    <t>Two  mid-term test and one presentation</t>
  </si>
  <si>
    <t>1. Tusor András-Dr Sahin-Tóth Gyula (2005): Gasztronómia KIT. Budapest, pp 220 ISBN 963 6372187
2. Ketter László (1985): Gasztronómiánk krónikája, Mezőgazdasági Kiadó, Budapest. pp 250 ISBN 963-231-704-1 
3. Csizmadia László (2202): Vendéglátóipari értékesítés alapjai, BGF KVIF pp350</t>
  </si>
  <si>
    <t>BFD2159</t>
  </si>
  <si>
    <t>Nemzetközi turizmusföldrajz (angol)</t>
  </si>
  <si>
    <t>Tudás: A hallgató számos ismerettel gazdagodik a földrajz és a turizmus területéről. Megtanulja, hogy milyen gazdasági ösztönző eszközök állnak a turizmus rendelkezésre. 
Képesség: A hallgató képes lesz – a fogadó országok, régiók lakóinak szokásait, kultúráját ismerve – a vendégek tájékoztatására, illetve küldő országok vendégeinek kalauzolására majdani turisztikai munkája során.
Attitűd: A hallgató szem előtt tartja a szakmai ismeretek fontosságát.
Felelősség, autonómia: A hallgató önállóan elvégzendő feladataiért felősséget vállal.</t>
  </si>
  <si>
    <t>Gyuricza László (2008): A turizmus nemzetközi földrajza, Kiadó: Dialóg Campus Kiadó, Budapest-Pécs, 319 p. ISBN 978 963 7296 28 4
Balogh Ferenc (2004): Idegenforgalmi földrajz I-II., Kiadó: Képzőművészeti Kiadó, Budapest, 576 p. ISBN 963 336 982 0</t>
  </si>
  <si>
    <t>The course aims to provide fundamental knowledge of petrography and crystallography, crystal systems and crystal classes and to present underlying physical and chemical knowledge. The course includes crystal chemistry, crystal classification, magmatic crystallization stages and the structure of igneous rocks.</t>
  </si>
  <si>
    <t>Basics of Geology II.</t>
  </si>
  <si>
    <t>Basics of Geology I.</t>
  </si>
  <si>
    <t>The course provides basic knowledge of the Earth's formation, physical and chemical properties of the core, the mantle and the lithosphere. Students know the physical phenomena in the inner spheres of the Earth and their effects on the lithosphere. Further topics: plate tectonics, magmatism, volcanism and metamorphosis; formation, systematization and diagnosis of volcanic, metamorphic and sedimentary rocks; presentation of structural geological processes; categorization of useful minerals and presentation of their application areas; formation of life; evolutionary theories.</t>
  </si>
  <si>
    <t xml:space="preserve">Topics of the course: Fundamentals of cartography. Geographical coordinate system, scale. Compass usage. Route planning in hiking. Basic definitions in projections: Plane, cone, cylinder projection. Imaginary projections, distortions. Map elements: relief. Planimetry, names. Generalization, representation of settlements. Thematic mapping methods. Map keys and legends. Map history in the world and Hungary. An introduction to modern mapping. </t>
  </si>
  <si>
    <t xml:space="preserve">Knowledge: Students can orient themselves on traditional maps. Students are able to interpret any map legend. Students are capable of practical orientation. Students are able to recognize projections, and draw basic projections of the Earth or parts of it.
Ability: Students are able to use maps well and confidently. They can recognize the scale and distortion of the map. On the M=1:10 000-1:40 000 map students can confidently orient themselves .  
Attitude: Students are confident users of different maps. 
Autonomy and resposibility: Students know how to choose the right map for different tasks responsibly and can provide help with reading if needed.
</t>
  </si>
  <si>
    <t>Students know the complexity of the geosphere, its physical geography elements and regularities. They know the theory of evolution, structure and construction of the Earth. Geophysical characteristics of the Earth: causes of earthquakes, earth magnetism. An overview of the geomorphology-related aspects of plate tectonics and volcanism. Presentation of geomorphological processes. Geography of water. Physical and chemical properties of water. Water resources of the Earth and the origin of water resources. Circulation of water, water balance.</t>
  </si>
  <si>
    <t xml:space="preserve">Knowledge: Students know basic regularities and connections of nature, the effects of internal forces on the Earth's surface. They know geomorphologic laws and concepts of natural geography.
Ability: Based on their knowledge, students are able to create a correct concept of the geographic envelope. They recognize geomorphologic relationships and can use their theoretical knowledge in practice. They are capable of recognizing and solving gemorphological problems.
Attitude: Students strive to extensively undestand theories and principles related to physical geography and geomorphology-related issues in a multidisciplinary way. They strive for the synthesizing attitude and the further development of their knowledge.
Autonomy and responsibility: Students represent their independently-formed professional opinion with responsibility and are open and co-operative with specialist of other professions. They examine emerging problems with responsibility.
</t>
  </si>
  <si>
    <t>During the theoretical course, students learn about the evolution of research methods in geography, the development of different world views and the chronology of geographical discoveries. At the end of the course, students learn about newly emerging sub-disciplines of research methods of geography as well as research carried out in various fields of geography.</t>
  </si>
  <si>
    <t xml:space="preserve">Knowledge: Students are familiar with the evolutionary history of geography, newly emerging subdisciplines of research methods of geography and research carried out in certain areas of geography.
Ability: Students are able to apply research methods and can orient themselves on old maps.
Attitude: Students conduct independent research in earth science.
Autonomy and responsibility: Under the teacher’s supervision, students carry out independent research in science history and geography.
</t>
  </si>
  <si>
    <t>Regions of the Carpathian Basin</t>
  </si>
  <si>
    <t>Students have knowlede of characteristics, past, present and development opportunities of the Carpathian Basin, embedded in the development model of the East-Central European region. Part of the curriculum are economic development, cultural landscape and basic concepts related to the creation of regions and integrations. In addtion and more specifically, the political aspects of the entire Central European region as well as the economic history of the Carpathian Basin and Hungary will be discussed. The complex characterization of the regions of the Carpathian Basin includes a presentation of the phisycal geographic fundamentals and the changes in landscape use. It provides a comprehensive description of the topics of population, settlements, agriculture and industrial geography as well as cultural and identity features.</t>
  </si>
  <si>
    <t xml:space="preserve">Knowledge: Students know the basics of the formation of regions. Geographical overview of Central Europe with regard to politics. Students know factors affecting the formation of the cultural landscape in the Carpathian Basin (Hungarian society, state, economy in the period of feudalism, capitalist economy development, the Treaty of Trianon's influence on society, state, economy, etc.). Students know geographic characteristics of the Carpathian Basin. 
Ability: Historical geographic overview of the Carpathian Basin regions. Spatial structure of the Carpathian Basin. Regional differences in modernization in the Carpathian Basin. 
Attitude: Brief characterization of regions. Situation evaluation of Carpathian Basin regions at the turn of the millennium. Relations of the Carpathian Basin region. Motivation mechanisms of cross-border co-operations.
Autonomy and responsibility: Based on their knowledge, students carry out independent data registration and evaluation.
</t>
  </si>
  <si>
    <t>Environmental Earth Sciences</t>
  </si>
  <si>
    <t xml:space="preserve">As an introduction to the course, students acquire basic knowledge of biology, geochemistry, geophysics and mineral chemistry. Subsequently, students learn about the structure and connections of different environmental systems and the functioning of global environmental systems. They acquire methods of system modelling. Finally, students independently create a complex environmental system model chosen by them. </t>
  </si>
  <si>
    <t>In the theoretical part, students acquire knowledge of astronomy and physics, the historical scientific development of astronomy from ancient times to present days, the Earth's celestial movements, the structure of the solar system, and finally the latest theories about the origin of the Milky Way and galaxies. In the practical part, students learn geographic and astronomical positioning tools and coordinate systems.</t>
  </si>
  <si>
    <t xml:space="preserve">Knowledge: Students are familiar with the most important astronomical concepts of physics and know the movements of the Earth as a planet, the structure of the solar system and the Milky Way.
Ability: Students are capable of geographical and astronomical localization.
Attitude: Students carry out astronomical observations and share this knowledge by teaching.
Autonomy and responsibility: Based on their knowledge, students carry out astronomical and geographical localization.
</t>
  </si>
  <si>
    <t xml:space="preserve">During the course, students gain knowledge of physical meteorology, physical climatology and descriptive climatology. They know the most important concepts and connections of these sciences. In the theoretical part, they acquire profound knowledge of physics. </t>
  </si>
  <si>
    <t xml:space="preserve">Knowledge: Students are familiar with the most important concepts and connections of physics and atmospheric physics.
Ability: Students can determine and explore basic meteorological connections.
Attitude: Students carry out meteorology observations and teach climatology. 
Autonomy and responsibility: Based on their meteorological observations and measurements, stundents give weather forecasts.
</t>
  </si>
  <si>
    <t>The course aims to introduce the main stages of the development of the world economy from the stone age to present days. The course covers the following topics: Definition and the evolution of historical geography. General characteristics of economic development and its determining factors. Origin of humankind and its spread across the globe and Europe. The process of transition from nomadic lifestyle to agricultural production. Economic achievements and limits of ancient civilization. Economic and social development in medieval Europe. Economic and social foundations of modern Europe. The period of merchant capitalism and pre-industrialization. Prerequisites and concomitants of industrialization and mass industrial production, and their social, economic, political, and cultural consequences. The main factors of economic development in the 19th century. Consequences of the two world wars and the 1929-33 crisis on the world economy in the 20th century.</t>
  </si>
  <si>
    <t xml:space="preserve">Knowledge: Students are familiar with the development of the world economy from the stone age to present days. 
Ability: Students are able to interpret current global economic processes in a historical context.
Attitude: Students recognize the complex (spatial, temporal, social, economic, political, cultural) nature of global economic phenomena.
Autonomy and responsibility: Based on their professional knowledge, students autonomously analyse historic and present economic trends.
</t>
  </si>
  <si>
    <t>Description of physical and chemical weathering, mass movement processes. Pluvial and fluvial erosion. The surface-forming activity of land ice. Forms of permanently frozen areas. Karst phenomena. The surface-shaping activity of wind. Volcano morphology. Loess morphology. Geophysical synthesis.</t>
  </si>
  <si>
    <t xml:space="preserve">Knowledge: Students know the regularities of geomorphology, the theories of surface evolution, the principles of geographical thinking. They are familiar with methods of geomorphology and their proper application areas.
Ability: Based on their knowledge, students recongise accumulation and erosion shapes, identify relief shapes and can describe them in a morphogenetic way. In practice on terrain, students can apply research methods acquired in theory. They can critically interpret special literature. 
Attitude: Students strive for a broad understanding of relationship theories and principles related to physical geography, for a multidisciplinary understanding of geomorphology-related issues, for a synthesizing attitude and for further development of their knowledge.
Autonomy and responsibility: Students represent their independently developed professional opinion with responsibility. They are open and co-operate with other specialists of the field. They examine emegring problems with responsibility. They strive to inform their surroundings explaining them natural phenomena and their effects.
</t>
  </si>
  <si>
    <t xml:space="preserve">Knowledge: Students know the usage of field-based tools (map, compass, GPS). They are familiar with meterology instruments as well as soil and water sampling equipment.
Ability: Students have knowledge of mapping. Based on this, they have an independent terrain orientation and can identify relief shapes on the map on the field. They can independently carry out mapping tasks, meteorological measurements and sample collection from geological medium.
Attitude: Students strive to improve their field-based ability, wish to get acquainted with geographic forms and phenomena that can be observed on the ground and can describe their regularities. 
Autonomy and responsibility: Students accept the value system of their profession. In their work, they co-operate with field professionals working in other fields. They keep principles of eco-friendly tourism in mind and represent this consistently.
</t>
  </si>
  <si>
    <t xml:space="preserve">Geographical zone system. Changes in landscape factors in geographical areas. Morphodynamic processes and climatic relationships. Students learn from constantly wet tropics to polar and sub-polar regions the present climatic conditions and their impact on surface formation and earlier forms in detail. Peculiarities of the vertical zone. </t>
  </si>
  <si>
    <t xml:space="preserve">Knowledge: Students are aware of the causes and consequences of the geographical distribution of natural geographic features. They are familiar with models describing the zone system. They are familiar with the morphogenetic regions and the laws of surface development in different geological zones.
Ability: They are able to demonstrate natural geography, processes and phenomena through the types of zones. Students are able to synthesize their natural geography knowledge and to interpret environmental problems in each zone. 
Attitude: Students strive to acquire the latest research results, to learn multidisciplinary problems, to synthesize and to develop their knowledge.
Autonomy and responsibility: Students strive to inform their environment, e.g. on phenomena in different geographic areas. Thye are aware of the value of geographic scientific statements and their applicability.
</t>
  </si>
  <si>
    <t>Students know social and economic phenomena and processes, strongly connected to the environment and taking place in a geographical space as well as the special relationship of society and geographical space and the locations of economy sectors (mining, energy economy, manufacturing, field and forestry, infrastructure, transport, domestic and foreign trade, tourism, money and credit institutions).</t>
  </si>
  <si>
    <t xml:space="preserve">During the practical course, students learn about the mathematical and statistical methodology that allows them to draw relevant conclusions from their measurement results as well as from each statistical data series. During the semester, they prepare a home-made script that reflects their knowledge acquired during the course. </t>
  </si>
  <si>
    <t xml:space="preserve">Knowledge: Students are familiar with mathematical and statistical methods that allows them to draw correct conclusions from their measurement results as well as from each statistical data series.
Ability: Students can evaluate independent measurement results and statistical data series.
Attitude: Based on their confident knowledge, students conduct independent research.
Autonomy and responsibility: Students are open to a co-operation with experts conducting statistical analysis.
</t>
  </si>
  <si>
    <t>Practical examination of the knowledge conveyed in general physical geography courses. Hydrogeographic, biogeographical and soil geography exercises. Basic geological and geomorphological testing methods, data processing possibilities. Geomorphologycal observations on the field. Presentation of relative and absolute methods of dating of sediments and soils.</t>
  </si>
  <si>
    <t xml:space="preserve">Knowledge: Students know the methods and the essentials of geomorphology research. They know the practical application of geomorphological methods. They know how to apply dating methods. They are familiar with certain methods of sedimentology and soil chemistry.
Ability: Students are able to apply methods acquired and this way to reconstruct surface development. Students are able to collect, record and process data.
Attitude: Students strive for an extensive understanding of relationship theories and principles related to natural geography. They strive for a multidisciplinary understanding of geomorphology issues, a synthesizing attitude and the further development of their knowledge.
Autonomy and responsibility: Students represent their independently developed professional opinion with responsibility. They are open and co-operate with other specialists of the field. They examine emegring problems with responsibility. They strive to inform their surroundings explaining them natural phenomena and their effects.
</t>
  </si>
  <si>
    <t>Students understand the concept of social geography and population geography (demography), their position among sciences, their subjects and tasks through the relationship between society and geographical environment.</t>
  </si>
  <si>
    <t xml:space="preserve">Knowledge: Students are familiar with general social geography principles, demographic and social geographic features of certain areas (regions, landscapes, districts). 
Ability: Students are able to examine complex socio-economic processes, cause relationships and connections. 
Attitude: Students strive to recognize socio-economic processes in the global sphere. 
Autonomy and responsibility: Based on their knowledge, students carry out independent data registration and evaluation. 
</t>
  </si>
  <si>
    <t>The course gives a general overview of main geographic differences of the continents, with special regard to the differences between different parts of Hungary. Students know geographic, temporal and discipline-related differences between villages and cities, traditional and new energies affecting the development of settlements, the evolutionary history of urbanization, geographical and temporal differences of their characteristic phases, their imprint on the inner structure, floor plan and morphology of settlements.</t>
  </si>
  <si>
    <t xml:space="preserve">Knowledge: Students know and understand settlement geography regularities. 
Ability: Students are able to recognize horizontal and vertical relationships between settlements.                 
Attitude: Students strive to explore complex geographic processes, cause relationships and relationship systems in a complex way. 
Autonomy and responsibility: Based on their knowledge, students carry out independent data registration and evaluation. 
</t>
  </si>
  <si>
    <t>Students know the physical geography-related and social geography-related resources of Europe and their usage possibilities. By evaluating economic potentials, students know different types of the environment-shaping activity of society. Students gain insight into the basic elements of the economic and political integration of Europe. Economic, political and social characteristics of each group of countries and regions will be discussed with respect to spatial structure lines and focal points as well.</t>
  </si>
  <si>
    <t xml:space="preserve">Knowledge: Students know the natural geographic and socio-economic characteristics of Europe. They have basic knowledge of European regions and countries. 
Ability: Students are able to conduct analyses and evaluations in regard to regions and countries.
Attitude: Based on their knowledge of physical and social geography, students carry out complex geographical analyses and evaluations and publish their own results. 
Autonomy and responsibility: Based on their knowledge, students carry out independent data registration and evaluation. 
</t>
  </si>
  <si>
    <t>Students have knowledge of descriptive climatology and the most important concepts and connections of these sciences. During the exercises, students acquire the ability to use meteorological tools and evaluate the measurement results.</t>
  </si>
  <si>
    <t xml:space="preserve">Knowledge: Students know the most important concepts and connections of meteorology.
Ability: Students can deduce basic meteorological connections.
Attitude: Students do meteorological observations and educate others on climatology. 
Autonomy and responsibility: Students are open to co-operation with professionals in the field of climate science.
</t>
  </si>
  <si>
    <t>Students become familiar with the basics of regional policy. Students learn about the history, purpose, methods and tools of settlement development. Students become acquainted with the fundamental relationships and the spatial structure of European and national spatial development. Important concepts will be clarified (eg. spatial categories, etc.).</t>
  </si>
  <si>
    <t xml:space="preserve">Knowledge: Students know the relationship between the geographical environment and the development of society.
Ability: Students recognize the problems of spatial development and a range of spatial relationships.
Attitude: Students recognize territorial values and require the expansion of their knowledge.
Autonomy and responsibility: Students make recommendations for shaping space processes, drafting and implementing complex regional development programmes.
</t>
  </si>
  <si>
    <t>Students become familiar with the history, objectives, methods and tools of rural development. During the semester, students learn about International, European and Hungarian rural policy and rural development. In addition to clarifying important conceptual issues (eg. rural areas, rural development), the differences between rural development and regional development are clarified too.</t>
  </si>
  <si>
    <t xml:space="preserve">Knowledge: Based on their knowledge, students can draft a rural development concept and strategy.
Ability: Students are able to think regionally and explore the problem areas in the countryside.
Attitude: Students find creative solutions, consequently, creative thinking is developed. Students know exactly what local people needs.
Autonomy, responsibility: Students are able to carry out their duties independently and responsibly, are aware of the consequences of planning rural investment.
</t>
  </si>
  <si>
    <t>Regionalism unfolded in the seventies in Western Europe, and, in many cases, it was accompanied by regionalization aspirations (Spain, Italy, Belgium), thus, strengthening the regions to be formed and boosting defining their boundaries as well as establishing their system of organisation and institutions. European integration is strengthened by regionalization and regionalism since the 1990s.The result of these processes is the emergence of a new - supranational - policy. The EU is looked at regional policy at a territorial level. This policy wishes to develop the areas by reducing territorial differences, of course, through the international co-operation of regional interests. In the development of Europe, regional aspects (below the national state level) are intensified, Europe of the Regions is about to be formed, one of which decisive factor is the European Union's regional policy.</t>
  </si>
  <si>
    <t xml:space="preserve">Knowledge: With regard to Europe, students are familiar with concepts and characteristics of region, regionalization and regionalism. Students know that European integration cannot be imagined without reducing regional disparities, as significant development gaps impede the free flow of goods, services, capital and labour.             
Ability: The Maastricht Treaty (1992) defined the general objectives of regional policy to ensure sustainable, balanced and long-term economic and social development, to create an economic space without internal borders and to strengthen economic and social cohesion.     
Attitude: For territorial development, it states:
- reduction of the development level of each region with different characteristics, especially in favour of relatively disadvantaged and rural areas
- formation and development of Trans-European networks /TEN / (Transport, energy and telecommunication),
- preserving and improving the quality of the environment,
- rational and prudent usage of natural resources,
- preserving national and regional diversity,
- development of quality education and training.      
Autonomy and responsibility: Based on their knowledge, students carry out independent data registration and evaluation. 
</t>
  </si>
  <si>
    <t>The course aims to introduce the general characteristics of public administrative systems as well as the historical development and the current structure of public administration in Hungary with special regard to geographical aspects. The course will cover the following topics: Concept and functions of public administration. Development and models of administrative division. Development of political division and political geography in Europe. Evolution and characteristics of administrative geography. Historical geography of changes in Hungary’s territory. Development of public administration in Hungary from the foundation of the state until 1920. Development of public administration in Hungary between the two world wars. Administrative divisions during state socialism. Public administration after the political change. Central and local public administrative bodies. The Constitution of Hungary. National Assembly. The President of the Republic. The government. Constitutional Court. Court. Office of the Prosecutor.</t>
  </si>
  <si>
    <t xml:space="preserve">Knowledge: Students are familiar with general characteristics of public administrative systems as well as the historical development and the present structure of public administration in Hungary. 
Ability: Students are able to understand the system, the relationships and function of central and local public administrative bodies. 
Attitude: Students recognize social, political and economic factors influencing the functioning of the state. 
Autonomy and responsibility: Students make decisions on their own.
</t>
  </si>
  <si>
    <t>The aim of the course is to provide a general overview of the continents and, in particular, the main geographic differences in different parts of Hungary. Students know how the concepts of villages and cities differ in geography, time and certain scientific disciplines. Further topics: Traditional and new energies shaping the development of settlements, evolutionary history of urbanization, geographical and temporal differences of their characteristic phases, their imprint on the inner structure, floor plan and morphology of settlements.</t>
  </si>
  <si>
    <t xml:space="preserve">Knowledge: Students know and understand settlement geography regularities.             
Ability: Students recognize horizontal and vertical relationships between settlements.                        
Attitude: Students are able to examine geographic processes, cause relationships and relationship systems in a complex way.                                                  
Autonomy and responsibility: Based on their knowledge, students carry out independent data registration and evaluation. 
</t>
  </si>
  <si>
    <t>Physical geography of Hungary and the Carpathian Basin I.</t>
  </si>
  <si>
    <t>Students know the physical geography of Hungary. Geology of Hungary. Geological and geomorphological evolution of the Carpathian Basin in the palaeozoic, mezozoic and cainozoic. Climate, hidrology, pedology and vegetation of the Carpathian Mountains and Pannonian Basin. Geological evolution, structure and physical geography of the Hungarian landscapes.</t>
  </si>
  <si>
    <t xml:space="preserve">Knowledge: Students know the operation of the internal forces forming the territory of Hungary in different geographic periods. Students are aware of the surface shaping activity of external forces in the territory of Hungary. Students know the most important formations, rock types and minerals found in Hungary. Students are aware of Hungary’s climate, soil conditions, plant and animal geography.  
Ability: Students understand gemorphological processes in Hungary and are able to reconstruct their surface development based on the morphology of the surface forms. They are capable of explaining ground geography and life geography phenomena.
Attitude: Students strive to know the natural geography of Hungary and new scientific achievements.
Autonomy and responsibility: Students regard it as important to inform their surroundings, eg. on national geography phenomenona. They represent their own professional opinion with responsibility, they are open and co-operating with other specialists of the field.
</t>
  </si>
  <si>
    <t xml:space="preserve">Knowledge: Students know the natural geographic and socio-economic characteristics of Europe. They have basic knowledge of European regions and countries. 
Ability: Students are able to conduct analyses and evaluations in regard to regions and countries.
Attitude: Based on their knowledge of physical and social geography of Europe, students carry out complex geographical analyses and evaluations and publish their own results. 
Autonomy and Responsibility: Based on their knowledge, students carry out independent data registration and evaluation. 
</t>
  </si>
  <si>
    <t xml:space="preserve">The aim of the course is to introduce students to the Hungarian society, a the natural geographic fundamentals and geopolitic and economic conditions of its national economy, a the sectoral and spatial structure of the economy, its European relations and its position in the world economy (perspectives). Students know natural and human resources as well as economic and political factors of Hungary’s social and economic development in detail. Major periods and characteristics of economic development will be examined and explained. In addition, the course includes:
- changes of population in time and space. Its structure and economic activity
- structure of the Hungarian national economy, primary and secondary sectors (agriculture, forestry and game management, industry).                           
- the nature, social role and developmental characteristics of the tertiary sector.         
- the Hungarian settlement network, regions and spatial units.
</t>
  </si>
  <si>
    <t>Students gain practical experience enabling them to get an insight into into the operation of industrial plants representing the various sectors of the Hungarian economy. Students are familiar with the natural geography of the wider environment of an industrial plant. Students will be given the opportunity to assess the labour market situation and learn about their potential future jobs.</t>
  </si>
  <si>
    <t xml:space="preserve">During the course, students will gain a comprehensive knowledge of regional analysis. They routinely use various information databases and are able to assess and examine various statistics. </t>
  </si>
  <si>
    <t xml:space="preserve">Knowledge: Students know regional analysis methods extensively and systematically. 
Ability: Students are able to examine and evaluate different statistical databases.
Attitude: Space thinking, based on their knowledge.
Autonomy and responsibility: Based on their expertise, students independently perform tasks related to territorial analysis.
</t>
  </si>
  <si>
    <t xml:space="preserve">Students know professional activities they prepared for by gaining theoretical and practical knowledge during their studies. Students actively participate in their professional practice, utilizing some of the practical elements of their field at a skill level. </t>
  </si>
  <si>
    <t xml:space="preserve">Knowledge: Students perform practical work by applying their knowledge according to the output requirements of their degree programme. 
Ability: Students are able to recognize natural and social processes. 
Attitude: Students strive for a precise working style and adequate professional communication according to the types of tasks independently or in team, thus, proving co-operation skills. 
Autonomy and responsibility: Based on their knowledge, students carry out independent data registration and evaluation. 
</t>
  </si>
  <si>
    <t>Physical Geography of Hungary and the Carpathian Basin II.</t>
  </si>
  <si>
    <t>Geological development and structure of the Carpathian Basin and the Carpathians. Climate and climate change factors of the Carpathian Basin. Hydrographic characteristics of the Carpathian Basin, its development history and its hydrological characteristics. Soils and biogeographical images of the Carpathian Basin. Geographical characterization of the Carpathian Basin. Nature and environment protection in the Carpathian Basin, local and global problems.</t>
  </si>
  <si>
    <t xml:space="preserve">Knowledge: Students know the functioning of the inner forces forming the Carpathian Basin and the Carpathians in different geological periods. They are aware of the surface shaping of external forces in the Carpathian Basin and in the Carpathians. They know the most important formations, types of stones and minerals found in the Carpathians and the Carpathian Basin. They are aware of the Carpathian Basin’s climate, soil conditions and know their plant and animal geography.
Ability: Students recongnize and interpret gemorphological processes in the Carpathian Basin and the Carpathian Mountains, are able to reconstruct their surface development based on the morphology of the surface forms. They are capable of explaining ground geography and life geography phenomena.
Attitude: Students strive to get acquainted with the natural landscape of the Carpathian Basin and the Carpathians. They wish to get to know new scientific achievements and practice professional co-operation with cross-border professionals.
Autonomy and responsibility: Student regard it as important to inform their surroundings ont he Carpathian Basin’s and the Carpathian’s natural geography phenomena. They represent their own professional opinion with responsibility, are open and co-operating with other specialists of the field.
</t>
  </si>
  <si>
    <t>Students know the Hungarian society, the natural geographic fundamentals and geopolitical and economic conditions of the national economy, a the sectoral and spatial structure of the economy, its European connections and its position in the world economy (perspectives). The course includes: natural and human resources, economic and political factors of socio-economic development in Hungary; major periods and characteristics of the economic development; the population’s change in time and space, its stucture and economic activity; structure of the Hungarian national economy, primary and secondary sectors (agriculture, forestry and game management, industry); nature, social role and development characteristics of the tertiary sector. Hungarian settlement network, regions and spatial units.</t>
  </si>
  <si>
    <t xml:space="preserve">Knowledge: Students know the geographic and socio-economic characteristics of Hungary. They have basic knowledge of Hungarian regions and the entirety of the country. 
Ability: Students are able to conduct analyses and evaluations in regard to regions and the entirety of the country.
Attitude: Based on their knowledge of physical and social geography of Hungary, students carry out complex geographical analyses and evaluations and publish their own results. 
Autonomy and Responsibility: Based on their knowledge, students carry out independent data registration and evaluation. 
</t>
  </si>
  <si>
    <t>Students know the physical geography-related and social geography-related characteristics of America and their usage possibilities. By evaluating economic potentials, students know different types of the environment-shaping activity of society. Students gain insight into the basic elements of the economic and political integration of America. Economic, political and social characteristics of each group of countries and regions will be discussed with respect to spatial structure lines and focal points.</t>
  </si>
  <si>
    <t>Geography of  Continents I.</t>
  </si>
  <si>
    <t xml:space="preserve">The aim of the course is to provide insight into concepts, methods and sources of political geography as well as the geographic and geo-political development of big European regions. In the second half of the course, main areas of social gegography and sociology, its theories and methods are presented. </t>
  </si>
  <si>
    <t xml:space="preserve">Knowledge: Students know and understand territorial differences between political geography and social geography/sociology.  
Ability: Students are able to recognize socio-political processes, cause relationships and relationship systems. 
Attitude: Students strive to examine complex issues related to the subject. 
Autonomy and responsibility: Based on their knowledge, students carry out independent data registration and evaluation.
</t>
  </si>
  <si>
    <t>The course aims to introduce the historical development, the current structure and functions of the system of local governments in Hungary. The course covers the following topics: Basic concepts related to local governments and their history in Hungary. Legal framework of local governments in Hungary (European Charter of Local Self-Government, Constitution of Hungary, Act CLXXXIX on Local Government). Types of local governments, duties performed by local governments and their bodies. Local government bodies and their functioning. State responsibilities in relation to local governments. Basics of the operation and management of local governments.</t>
  </si>
  <si>
    <t xml:space="preserve">Knowledge: Students are familiar with the historical development, the present structure and functions of the system of local governments in Hungary.
Ability: Students are able to prepare decisions on duties of local governments. 
Attitude: Students are committed to organizing optimal forms of local public services.
Autonomy and responsibility: Based on their expertise, students support the decision-making process of local governments.
</t>
  </si>
  <si>
    <t>Students can apply theoretical knowledge in an external practical place that helps to develop the competences that are essential for their profession.</t>
  </si>
  <si>
    <t xml:space="preserve">Knowledge: Students understand and know the territorial differences in spatial development. 
Ability: Students are able to recognize socio-political-economic processes, cause relationships and relationship systems. 
Attitude: Students strive to examine complex issues related to the subject. 
Autonomy and responsibility: Based on their knowledge, students carry out independent data registration and evaluation.
</t>
  </si>
  <si>
    <t>Theory of Cross-Border Co-operation and Development of Cross-Border Regions</t>
  </si>
  <si>
    <t>Students know the topics and problems of the development of border regions from the local level up to the regional level. Students become acquainted with the development and operation of cross-border or multilateral interregional co-operations, based on Hungarian and international examples.</t>
  </si>
  <si>
    <t xml:space="preserve">Knowledge: Students have extensive knowledge of the field of border regions.
Ability: Students are able to recognize differences between different types of boundaries.
Attitude: In their work, students keep track of the latest achievements of their professional field.
Responsibility and autonomy: Students make suggestions for establishing and developing cross-border co-operations.
</t>
  </si>
  <si>
    <t>Students become acquainted with present regional problems of Hungary and the main directions of development with the latest experiences and results. The organization and operation of the Hungarian area development system from the time of the political transition up to the present day will be described in detail.</t>
  </si>
  <si>
    <t xml:space="preserve">Knowledge: Students know the scope of regional planning.
Ability: Students can routinely use the methods of regional planning.
Attitude: Students want to expand their knowledge and are sensitive to the values of their profession.
Autonomy and responsibility: Based on their profession, students accept the framework of the co-operation.
</t>
  </si>
  <si>
    <t xml:space="preserve"> Methodology of Project Tendering</t>
  </si>
  <si>
    <t xml:space="preserve">During the course, students become acquainted with the most important instruments and methods of project monitoring and tendering. Students acquire techniques that enable them to draft projects. </t>
  </si>
  <si>
    <t xml:space="preserve">Knowledge: Students know the practical steps of project tendering.
Ability: Students conduct independent project search and tendering
Attitude: Based on their practical knowledge, students can write projects independently.
Autonomy and responsibility: Based on their professional skills, students independently perform tasks related to the tendering of projects.
</t>
  </si>
  <si>
    <t>Students know the physical geography-related and social geography-related characteristics of Asia and their usage possibilities. By evaluating economic potentials, students know different types of the environment-shaping activity of society. Students gain insight into the basic elements of the economic and political integration of Asia. Economic, political and social characteristics of each group of countries and regions will be discussed with respect to spatial structure lines and focal points.</t>
  </si>
  <si>
    <t xml:space="preserve">Knowledge: Students know the physical and social economic characteristics of America. They have basic knowledge of American regions and countries. 
Ability: Students are able to conduct analyses and evaluations in regard to regions and countries.
Attitude: Based on their knowledge of physical and social geography of America, students carry out complex geographical analyses and evaluations and publish their own results. 
Autonomy and Responsibility: Based on their knowledge, students carry out independent data registration and evaluation.
</t>
  </si>
  <si>
    <t xml:space="preserve">Knowledge: Students know the physical and social economic characteristics of Asia. They have basic knowledge of Asian regions and countries. 
Ability: Students are able to conduct analyses and evaluations in regard to regions and countries.
Attitude: Based on their knowledge of physical and social geography of Asia, students carry out complex geographical analyses and evaluations and publish their own results. 
Autonomy and responsibility: Based on their knowledge, students carry out independent data registration and evaluation.
</t>
  </si>
  <si>
    <t xml:space="preserve">Students know the physical geography-related and humna geography-related characteristics of Africa, Australia and Oceania and their usage possibilities. By evaluating economic potentials, students know different types of the environment-shaping activity of society. Students gain insight into the basic elements of the economic and political integration of Africa, Australia and Oceania. Economic, political and social characteristics of each group of countries and regions will be discussed with respect to spatial structure lines and focal points. </t>
  </si>
  <si>
    <t xml:space="preserve">Knowledge: Students know the physical and social economic characteristics of Africa, Australia and Oceania. They have basic knowledge of their regions and countries. 
Ability: Students are able to conduct analyses and evaluations in regard to regions and countries.
Attitude: Based on their knowledge of physical and social geography of Africa, Australia and Oceania, students carry out complex geographical analyses and evaluations and publish their own results. 
Autonomy and responsibility: Based on their knowledge, students carry out independent data registration and evaluation.
</t>
  </si>
  <si>
    <t>The course aims to introduce the changes in the geographical environment and the most important aspects of socio-economic development in the Carpathian Basin (within the territory of Hungary) from the Hungarian conquest to the middle of the 20th century. The course covers the following topics: Early feudalism (10th – 13th centuries). Mining and metallurgy in Hungary (from the foundation of the state to the middle of the 16th century). The era of flourishing and late feudalism (14th – 17th centuries) The transition from feudalism to capitalism (18th – 19th centuries). The capitalist transformation of the economy (1848-1918). Social geographical changes (1918-45).</t>
  </si>
  <si>
    <t xml:space="preserve">Knowledge: Students are familiar with the changes in the geographical environment and the most important aspects of socio-economic development in the Carpathian Basin (within the territory of Hungary) from the Hungarian conquest to the middle of the 20th century.
Ability: Students are able to do local historical research. 
Attitude: Students recognize the present-day consequences of historical processes on the economy, society and the settlement network. 
Autonomy and responsibility: Based on their professional knowledge, students autonomously apply the research methods of historical geography.
</t>
  </si>
  <si>
    <t>The aim of the course is to present various types of threats to society (natural, anthropogenic, semi-antropogenic). Basic concepts (danger, disaster, risk, vulnerability) related to the issue will be analyzed as well as their relationships and the characteristics of their natural and social determinism. The course gives a detailed picture of the genetic system of natural hazards (according to terrestrial spheres) and discusses possible ways of defence.</t>
  </si>
  <si>
    <t xml:space="preserve">Knowledge: Students know and understand the various types of anthropogenic and natural threats to society.         
Ability: Students are able to recognize the relationship between anthropogenic and natural hazards. 
Attitude: Students strive to examine complex issues related to the subject. 
Autonomy and responsibility: Based on their knowledge, students carry out independent data registration and evaluation.
</t>
  </si>
  <si>
    <t>Evolution of money. Concept, tools, functions and actors of economic policy and financial policy. Structure of the financial system. Banking. Payment modes. Time value of money. Concept and aim of accounting. Accounting and financial report. Balance sheet. Trading account.</t>
  </si>
  <si>
    <t xml:space="preserve">Knowledge: Students know the basic concepts and procedures related to finance and accounting. They have an overview of the basic operation of the financial system. 
Ability: They are able to perform basic financial and accounting tasks. 
Attitude: They are open to get to know basic financial and accounting procedures and the strive to expand their knowledge about finance and accounting.
</t>
  </si>
  <si>
    <t>The course aims to introduce the basic processes of urbanization, their socio-economic interrelationships and their temporal and spatial structure. The course covers the following topics: Interpretation of the city. Urbanization (quantitative and qualitative aspects). Network of cities. Urban society, economy, and structure. Types of cities. The stages of modern urbanization. Urbanization in least developed countries. Urbanization in emerging economies. Urbanization in developed countries. Cities of the future.</t>
  </si>
  <si>
    <t xml:space="preserve">Knowledge: Students are familiar with the basic processes of urbanization, their socio-economic interrelationships and their temporal and spatial structure. 
Ability: Students are able to carry out situation analyses supporting the making of local development plans. 
Attitude: Students are committed to developing the economic, social and infrastructural sub-systems of settlements.
Autonomy and responsibility: Based on their professional knowledge, students autonomously carry out socio-economic analyses at settlement level.
</t>
  </si>
  <si>
    <t>During the course, students acquire the necessary planning steps of project preparation, and finally the operational planning capability. During the term, they learn the sales and production planning, resource and capacity planning routines.</t>
  </si>
  <si>
    <t xml:space="preserve">Knowledge: Students know the practical steps of preparing a project.
Ability: Students can do business planning.
Attitude: Thanks to their practical skills, students can even make their own business plans.
Autonomy and responsibility: Based on their professional skills, students independently carry out project-related tasks.
</t>
  </si>
  <si>
    <t>The aim of the course is to present local economic development and different territorial economic strategies based on external and internal resources. In addition, through case studies will be presented: regional sustainability, local economic development trends and "sectors", autonomous economic systems.</t>
  </si>
  <si>
    <t xml:space="preserve">Knowledge: Students know and understand territorial differences of local economic development. 
Ability: Students are able to recognize socio-economic processes, cause relationships and relationship systems. 
Attitude: Students strive to examine complex issues related to the subject. 
Autonomy and responsibility: Based on their knowledge, students carry out independent data registration and evaluation.
</t>
  </si>
  <si>
    <t>The course aims to present the complexity of the geosphere, its physical geography elements and regularities. Theories of the evolution and structure of the Earth and its construction. Geophysical characteristics of the Earth: causes of earthquakes, earth magnetism. An overview of geomorphology aspects of plate tectonics and volcanism. Geomorphological processes. Geography of water. Physical and chemical properties of water. Water resources of the Earth and the origin of water resources. Circulation of water, water balance.</t>
  </si>
  <si>
    <t xml:space="preserve">Knowledge: Students know the basics of physical geography regularities and connections. They know the effects of internal forces on the Earth's surface. They know geomorphologic laws, processes and physical geography  concepts. 
Ability: Based on their knowledge, they are able to create a correct notion of the geographic envelope. They are able to recognize geomorphologic relationships and use their theoretical knowledge in practice. They are capable of recognizing and solving gemorphological problems.
Attitude: Students strive to acquire theories and principles related to physical geography, to get to know geomorpholocial issues in a multidisciplinary way, to have a synthesizing attitude and to develop their knowledge. 
Autonomy and responsibility: Students represent their independently-formed professional opinion with responsibility and are open and co-operative with specialist of other professions. They examine emerging problems with responsibility.
</t>
  </si>
  <si>
    <t>The course aims to introduce the main stages of the development of the world economy from the Stone Age up to the present day. The course covers the following topics: Interpretations and evolution of historical geography. General characteristics of economic development and their determining factors. Evolution of humankind and its spread across the globe and Europe. Process of transition from nomadic lifestyle to agricultural production. Economic achievements and limits of ancient civilization. Economic and social development in medieval Europe. Economic and social foundations of modern Europe. The period of merchant capitalism and proto-industrialization. Prerequisites and concomitants of industrialization, and its social, economic, political, and cultural consequences. Main factors of economic development in the 19th century. Consequences of the two world wars and the 1929-33 crisis on the world economy in the 20th century.</t>
  </si>
  <si>
    <t xml:space="preserve">Knowledge: Students are familiar with the development of the world economy from the Stone Age up to the present day. 
Ability: Students are able to interpret present global economic processes in a historical context.
Attitude: Students recognize the complex (spatial, temporal, social, economic, political, cultural) nature of global economic phenomena.
Autonomy and responsibility: Based on their professional knowledge, students autonomously analyse historic and present economic trends.
</t>
  </si>
  <si>
    <t>At first, students acquire basic biological, geochemical and geophysical knowledge. After that, students learn about the structure and connections of different environmental systems and gain insight into the functioning of global environmental systems. During the exercises, they acquire the methods of modelling an environmental system and create a complex environmental system model of their choice.</t>
  </si>
  <si>
    <t xml:space="preserve">Knowledge: Students have basic biological, geochemical and geophysical knowledge. They are familiar with complex and multiple complex global environmental systems.
Ability: Students are capable of examining and depicting global environmental systems.
Attitude: Students feel committed to prevent global malfunctions of global environmental systems.
Autonomy and responsibility: Students develop independenty system models and co-operate with researchers of the particular field of science.
</t>
  </si>
  <si>
    <t>The aim of the course is to present the basics of regional policy. Students learn about the history, purpose, methods and tools of settlement development. Students become acquainted with fundamental relationships and the structure of European and national spatial development. Important concepts will be clarified (spatial categories, etc.).</t>
  </si>
  <si>
    <t xml:space="preserve">Knowledge: Students know the relationship between geographical environment and the development of society.
Ability: Students are able to recognize the problems of spatial development and a range of spatial relationships.
Attitude: Students recognize territorial values and strive for the expansion of their knowledge.
Responsibility and autonomy: Students make suggestions for shaping space processes and the elaboration and implementation of complex regional development programmes.
</t>
  </si>
  <si>
    <t>The aim of the course is to present the professional language of tourism. Students become familiar with the information and skills needed for starting a career in tourism. The course covers the following topics: Interpretations of tourism. Tourism destinations. Tour operators. Tourist motivations. Travel agencies. Tourism and transport. Accommodation. Reservations and marketing. Airline industry. Airports.</t>
  </si>
  <si>
    <t xml:space="preserve">Knowledge: Students speak the professional language of tourism at B1 level.
Ability: Students can cope with most situations likely to arise while travelling in an area where the language is spoken. 
Attitude: Students are committed to developing their interpersonal communication skills.
Autonomy and responsibility: Based on their professional knowledge, students communicate with foreigners in travel agencies, hotels, etc.
</t>
  </si>
  <si>
    <t>Students become acquainted with the economic and tourism geography of Europe and the rest of the continent's most frequented regions. Habits, culture and tourist attractions of the countries and regions are presented.</t>
  </si>
  <si>
    <t xml:space="preserve">Knowledge: Students know a great deal of geography and tourism. They learn what economic stimuli are available for tourism.
Ability: Knowing customs and culture of host countries and regions, students are able to inform and guide guests  of the sending countries during their tourism work.
Attitude: Students keep in mind the importance of professional knowledge.
Responsibility and autonomy: Students assume responsibility for the tasks to be performed independently.
</t>
  </si>
  <si>
    <t xml:space="preserve"> one in-class tests</t>
  </si>
  <si>
    <t>1. mid-term test: 15 p._x000D_
2. mid-term test: 15 p._x000D_
Individual project: 15p. _x000D_
End-term test: 65 p._x000D_
Total: 100 p._x000D_
_x000D_
2 (Pass): by 51%</t>
  </si>
  <si>
    <t>one in–class test with a minimum passing rate of 50%</t>
  </si>
  <si>
    <t>one in-class test and one homemade script</t>
  </si>
  <si>
    <t>Two  in-class tests and one presentation</t>
  </si>
  <si>
    <t xml:space="preserve">practical exams and one in-class test </t>
  </si>
  <si>
    <t>Editing sketches, terrain landscape sketch editing, terrain map outline, map sketch of the pre-designated road. Meteorological practice: students use the most basic meteorological instruments, all-day microclimate measurements are to be carried out, the results of which are graphical. Physical geography practice: geomorphological, hydro and biogeographical observations and measurements are to be carried out. Geological practice: students have to prepare a fifteen piece mineral and rock collection.</t>
  </si>
  <si>
    <t>A tárgy célja a kőzettani és kristálytani alapfogalmak ismertetése, a kristályrendszerek és kristályosztályok áttekintése és azokat meghatározó fizikai és kémai alapismeretek bemutatása. Ásványkémiai ismeretek áttekintése,ásványok osztályozása, a magma kémiai tualjdonságainak jellemzése.  A magmás kőzetek rendszerezése.</t>
  </si>
  <si>
    <t>Tudás: A hallgató hagyományos térképeken tud tájékozódni. A jelmagyarázatot bármilyen térképen jól értelmezi. Gyakorlati tájékozódásra képes. Vetületeket felismer és alapvetületeket meg tud rajzolni a Földről vagy annak egy részletéről. 
Képesség: Képes jól használni a térképeket. Az M=1:10 000 - 1:40 000 térképeken magabiztosan tájékozódik. Képes a térképek torzítását megérteni.
Attitűd: Magabiztosan és változatosan használja a különböző térképeket. 
Autonómia és felelősség: Felelősen tud kiválasztani megfelelő térképet egy-egy adott feladathoz, és azt segít használni, ha szükséges.</t>
  </si>
  <si>
    <t>Sümeghy Z.-Unger J.-Gál T. (2009): Térképészet, JATE-Press Szeged, ISBN 9786155370175
Hardi András: Tájékozódás, természetjárás, tájfutás, PSZM, Tárogató kiadó, Budapest 1995. 95 oldal ISBN: 963-8491-56-6 
Stegena Lajos: Térképtörténet. Budapest, 1983. 198 oldal · ISBN: 9631768511. 
Papp-Váry Árpád – Hrenkó Pál: Magyarország régi térképeken, Gondolat/Officina Nova 1989. 256 oldal, ISBN 9632822633
Jeremy Harwood (2008): 100 térkép, amely megváltoztatta a világot, Kossuth Kiadó, 192 oldal ISBN 9789630957489</t>
  </si>
  <si>
    <t xml:space="preserve">1.Tóth J. (szerk.) 2001: Általános társadalomföldrajz I-II. Dialóg Campus Kiadó, Budapest-Pécs 473 p. ISBN: 978-615-5376-43-6
2. Kovács Z. (2002) Népesség-és településföldrajz. ELTE Eötvös Kiadó, Budapest. ISBN: 978-963-3121-78-8
</t>
  </si>
  <si>
    <t>Kengyel Ákos: Az Európai Unió regionális politikája. Aula Kiadó. Bp. 2002., ISBN: 9789639585416 
Horváth Gyula: Európai regionális politika. Dialóg-Campus Kiadó.2000. p. 504., ISBN 963 9542 21 0</t>
  </si>
  <si>
    <t>Tóth J. (szerk.) 2001: Általános társadalomföldrajz I-II. Dialóg Campus Kiadó, Budapest-Pécs 473 p., ISBN: 978-615-5376-43-6 
Kovács Z. (2002) Népesség-és településföldrajz. ELTE Eötvös Kiadó, Budapest., ISBN: 9789633121788</t>
  </si>
  <si>
    <t>Perczel Gy.: Magyarország társadalomi-gazdasági földrajza. ELTE Kiadó. Budapest, 2003. ISBN: 963-463-588-1 
Kiss É. 2010: Területi szerkezetváltás a magyar iparban 1989 után. – Dialóg Campus Kiadó, Bp. – Pécs. 223 p., ISBN: 9789639950269  
Frisnyák S. 1999: Magyarország történeti földrajza. – Nemzeti Tankönyvkiadó, Budapest. 213 p., ISBN: 9631829103</t>
  </si>
  <si>
    <t xml:space="preserve">Knowledge: Students understand the Hungarian labour market structure and the structure of the manufacturing industry. 
Ability: Students are able to recognize the situation of the Hungarian labour market. 
Attitude: Students strive to get acquainted with the observed production procedures. This way, they strive to develop their own abilities.
Autonomy and responsibility: Students are open to co-operation with professionals working in different fields.
</t>
  </si>
  <si>
    <t xml:space="preserve">A tantárgy célja, hogy megismertesse a hallgatót a magyar társadalommal, a
nemzetgazdaság természetföldrajzi alapjaival és geopolitikai-közgazdasági feltételrendszerével, a
gazdaság ágazati és térszerkezetével, európai kapcsolódásaival és a világgazdaságban elfoglalt
helyével (perspektíváival).                  
A tantárgy részletes feltárja Magyarország társadalmi-gazdasági fejlődésének természeti és humán erőforrásait, közgazdasági és politikai tényezőit. Elemzi és megvilágítja a gazdasági fejlődés fontosabb korszakait és jellemzőit.                A tantárgy további tartalmi elemei:       
 - népesség idő- és térbeli változásai, tagozódása, gazdasági aktivitása        
-  a magyar nemzetgazdaság
szerkezete, primer és szekunder szektorai (mezőgazdaság, erdő- és vadgazdálkodás, ipar)                        
- a tercier szektor jellege, társadalmi szerepe és fejlődési sajátosságai  
-  a magyar településhálózat, 
régiók és térszerkezeti egységek. </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</si>
  <si>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</si>
  <si>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Tudás: A hallgató ismeri az alapvető pénzügyi és számviteli fogalmakat és folyamatokat. Áttekintéssel rendelkezik a pénzügyi rendszer alapvető működéséről. 
Képesség: Képes alapvető pénzügyi és számviteli feladatok elvégzésére. 
Attitűd: Nyitott az alapvető pénzügyi és számviteli folyamatok megismerésére és törekszik pénzügyi és számviteli tudásának további fejlesztésére.</t>
  </si>
  <si>
    <t>Piskóti István (2012): Régió- és településmarketing. Akadémiai Kiadó, Budapest, ISBN 9789630591867 
Veres Zoltán (2009): A szolgáltatásmarketing alapkönyve. Akadémia Kiadó, Budapest, ISBN 9789630586702 
Philip Kotler et al. (2008): Marketing management. Akadémiai Könyvkiadó, Budapest, ISBN 9789630583459 
Galó Miklós – Kvancz József (szerk.) (2011): Gazdasági alapfogalmak. Bessenyei Könyvkiadó, Nyíregyháza, ISBN 9786155097058 
Kovács Péter (2004): Turizmus marketing elméletben és gyakorlatban. Kodolányi Főiskola, Székesfehérvár, ISBN 9789638722942</t>
  </si>
  <si>
    <t>Zeller-Koltai: Pénzügyi alapismeretek - kézikönyv és munkafüzet (2014), PTE-FEEK, ISBN: 9789636425845. 
Vígvári: Pénzügy(rendszer)tan (2015) Akadémiai Kiadó, ISBN: 9789630585958.
Cleeton-Bodie-Merton: A pénzügyek közgazadásgtana (2011) Osiris Kiadó, ISBN: 9789632761824. 
Kvancz: Számvitel I. (2015) Nyíregyházi Főiskola, ISBN: 9786155097355. 
Kvancz: Számviteli feladatok (2015) Nyíregyházi Fősikola, ISBN: 9786155097515.</t>
  </si>
  <si>
    <t xml:space="preserve">Gábris Gyula (szerk.): Regionális természetföldrajzi atlasz, Tengerentúli világrészek, ELTE  ISBN: 9789634632429
Probáld Ferenc (szerk.): Afrika és a Közel-Kelet földrajza, ELTE Eötvös kiadó, Budapest 2002. Eötvös kiadó, Budapest 1999., ISBN: 9789634635888
</t>
  </si>
  <si>
    <t xml:space="preserve">Gábris Gyula (szerk.): Regionális természetföldrajzi atlasz, Tengerentúli világrészek, ELTE Eötvös kiadó, Budapest 1999. ISBN: 9789634632429                            Probáld Ferenc (szerk.): Ázsia, Ausztrália és Óceánia földrajza, ELTE Eötvös kiadó, Budapest 2001. , ISBN: 9634631614
</t>
  </si>
  <si>
    <t>Gábris Gyula (szerk.): Regionális természetföldrajzi atlasz, Tengerentúli világrészek, ELTE Eötvös kiadó, Budapest 1999. ISBN: 9789634632429 
Mészáros R.-Probáld F.-Sárfalvi B.-Szegedi N.: Amerika gazdaságföldrajza Tankönyvkiadó
Budapest, 2006., ISBN: 963 463 659 4 5</t>
  </si>
  <si>
    <t>Perczel Gy.: Magyarország társadalomi-gazdasági földrajza. ELTE Kiadó. Budapest, 2003. ISBN: 963-463-588-1  
Kiss É. 2010: Területi szerkezetváltás a magyar iparban 1989 után. – Dialóg Campus Kiadó, Bp. – Pécs. 223 p., ISBN:9789639950269 
Frisnyák S. 1999: Magyarország történeti földrajza. – Nemzeti Tankönyvkiadó, Budapest. 213 p., ISBN: 9631829103</t>
  </si>
  <si>
    <t>Piskóti István: Régió és település-marketing. Akadémiai Kiadó, ISBN: 978 963 05 9186 7, Budapest, 2012. 
Piskóti István: Business marketing-menedzsment. Akadémiai Kiadó, ISBN: 978 963 05 9534 6, Budapest, 2014. 
Letenyei László: Településkutatás. L’Harmattan Kiadó, (Könyv és Szöveg-gyűjtemény), Budapest, 2004. 
Garamhegyi Ábel: A településmarketing elmélete és gyakorlata. Books in Print Kiadó, Budapest, 2002. </t>
  </si>
  <si>
    <t>Probáld F.: Európa regionális földrajza. ELTE Kiadó. Budapest, 2006. ISBN: 9789634633198
Erdősi Ferenc: Európa közlekedése és a regionális fejlődés, 2000. Dialóg Campus Kiadó, Budapest-Pécs, ISBN: 963 9123 29 3
Lerner János: Ezerszínű Európa, Szalay Könyvkiadó, 2006., ISBN: 963 9555 95 9</t>
  </si>
  <si>
    <r>
      <rPr>
        <u/>
        <sz val="9"/>
        <color theme="1"/>
        <rFont val="Arial"/>
        <family val="2"/>
        <charset val="238"/>
      </rPr>
      <t>Tudás:</t>
    </r>
    <r>
      <rPr>
        <sz val="9"/>
        <color theme="1"/>
        <rFont val="Arial"/>
        <family val="2"/>
        <charset val="238"/>
      </rPr>
      <t xml:space="preserve"> A hallgató ismeri az ásvány- és kőzettanhoz szükséges alapvető fizikai és kémiai alapfogalmakat, kristályrendszereket és kristályosztályokat. Kirstály- és ásványkémiai,ásványosztályozási ismertekkel rendelkezik, tiszában van a magma kémiai tualjdonságaival.  A magmás, üledékes és metamorf kőzetek rendszerezéséhez szükséges ismeretekkel rendelkezik. 
</t>
    </r>
    <r>
      <rPr>
        <u/>
        <sz val="9"/>
        <color theme="1"/>
        <rFont val="Arial"/>
        <family val="2"/>
        <charset val="238"/>
      </rPr>
      <t xml:space="preserve">Képesség: </t>
    </r>
    <r>
      <rPr>
        <sz val="9"/>
        <color theme="1"/>
        <rFont val="Arial"/>
        <family val="2"/>
        <charset val="238"/>
      </rPr>
      <t xml:space="preserve">Képes a kőzetek és áványok csoportosítására, a Magyarországon fellelhető fontosabb ásványok és kőzetek meghatározására, ásványi nyersanyagok és építőanyagok csoportosítására. 
</t>
    </r>
    <r>
      <rPr>
        <u/>
        <sz val="9"/>
        <color theme="1"/>
        <rFont val="Arial"/>
        <family val="2"/>
        <charset val="238"/>
      </rPr>
      <t>Attitűd:</t>
    </r>
    <r>
      <rPr>
        <sz val="9"/>
        <color theme="1"/>
        <rFont val="Arial"/>
        <family val="2"/>
        <charset val="238"/>
      </rPr>
      <t xml:space="preserve"> Törekszik ásvány és kőzettannal kapcsolatos elméletek és elvek széles körű elsajátítására, a geológiával kapcsolatos problémák multidiszciplináris megismerésére, a szintetizáló látásmódra, az ásvány- és kőzettannal kapcsolatos tudásának továbbfejlesztése.
</t>
    </r>
    <r>
      <rPr>
        <u/>
        <sz val="9"/>
        <color theme="1"/>
        <rFont val="Arial"/>
        <family val="2"/>
        <charset val="238"/>
      </rPr>
      <t>Autonómia és felelősség:</t>
    </r>
    <r>
      <rPr>
        <sz val="9"/>
        <color theme="1"/>
        <rFont val="Arial"/>
        <family val="2"/>
        <charset val="238"/>
      </rPr>
      <t xml:space="preserve"> Szakmai felkészültsége alapján a hallgató önállóan végzi a geológiai témájú szakirodalmak feldolgozását, felelősséggel vizsgálja geológiával kapcsolatos természeti katasztrófák hatásait és a legjobb tudása alapján közvetíti azt, nyitott a szakmában dolgozó kollégák irányába. </t>
    </r>
  </si>
  <si>
    <r>
      <t xml:space="preserve">
Knowledge: Students are familiar with the basic physical and chemical concepts necessary for mineralogy and petrography. Students know crystal systems and crystal classes. Students know crystal and mineral chemistry, the classification of minerals as well as the chemistry of magma. They possess the knowledge necessary to systematise magma, sedimentary and metamorphic rocks.
Ability: Students are capable of grouping rocks and minerals, of identifying major minerals and rocks found in Hungary and of grouping minerals and building materials.
Attitude: Students strive for an extensive understanding of the theory and principles of minerals and petrology, for multidisciplinary knowledge of geology-related issues, for a synthesizing attitude and for developing their knowledge of minerals and petrology.
Autonomy and responsibility: On the basis of their professional skills, students independently study geology-related literature, examine the effects of natural disasters related to geology and share that knowledge, to the best of their ability, with colleagues working in the same profession.</t>
    </r>
    <r>
      <rPr>
        <u/>
        <sz val="9"/>
        <color theme="1"/>
        <rFont val="Arial"/>
        <family val="2"/>
        <charset val="238"/>
      </rPr>
      <t xml:space="preserve">
</t>
    </r>
  </si>
  <si>
    <r>
      <rPr>
        <u/>
        <sz val="9"/>
        <color theme="1"/>
        <rFont val="Arial"/>
        <family val="2"/>
        <charset val="238"/>
      </rPr>
      <t>Tudás:</t>
    </r>
    <r>
      <rPr>
        <sz val="9"/>
        <color theme="1"/>
        <rFont val="Arial"/>
        <family val="2"/>
        <charset val="238"/>
      </rPr>
      <t xml:space="preserve"> A hallgató ismeri a geológia alapvető fizikai törvényszerűségeit és azok hatását a Föld föltörténeti és jelenkori fejlődésére. Boglygónkat el tudja helyezni az univerzumban és a Naprendszerben. Tisztában van a magma fizikai és kémiai tulajdonságaival, ismerei a vulkanizmus, a hegységképződés a diagenezis folyamatait, hatásait.
</t>
    </r>
    <r>
      <rPr>
        <u/>
        <sz val="9"/>
        <color theme="1"/>
        <rFont val="Arial"/>
        <family val="2"/>
        <charset val="238"/>
      </rPr>
      <t>Képesség:</t>
    </r>
    <r>
      <rPr>
        <sz val="9"/>
        <color theme="1"/>
        <rFont val="Arial"/>
        <family val="2"/>
        <charset val="238"/>
      </rPr>
      <t xml:space="preserve"> Képes az egyes geológia képződmények azonosítására, felismeri litoszférában zajló folyamatok domborzatra gyakorolt hatásait.
</t>
    </r>
    <r>
      <rPr>
        <u/>
        <sz val="9"/>
        <color theme="1"/>
        <rFont val="Arial"/>
        <family val="2"/>
        <charset val="238"/>
      </rPr>
      <t>Attitűd:</t>
    </r>
    <r>
      <rPr>
        <sz val="9"/>
        <color theme="1"/>
        <rFont val="Arial"/>
        <family val="2"/>
        <charset val="238"/>
      </rPr>
      <t xml:space="preserve"> Törekedjen földtannal kapcsolatosi elméletek és elvek széles körű elsajátítására, a geológiával kapcsolatos problémák multidiszciplináris megismerésére, a szintetizáló látásmódra, a földtannal kapcsolatos tudásának továbbfejlesztése.
</t>
    </r>
    <r>
      <rPr>
        <u/>
        <sz val="9"/>
        <color theme="1"/>
        <rFont val="Arial"/>
        <family val="2"/>
        <charset val="238"/>
      </rPr>
      <t>Autonómia és felelősség:</t>
    </r>
    <r>
      <rPr>
        <sz val="9"/>
        <color theme="1"/>
        <rFont val="Arial"/>
        <family val="2"/>
        <charset val="238"/>
      </rPr>
      <t xml:space="preserve"> Szakmai felkészültsége alapján a hallgató önállóan végzi a geológiai témájú szakirodalmak feldolgozását, felelősséggel vizsgálja geológiával kapcsolatos természeti katasztrófák hatásait és a legjobb tudása alapján közvetíti azt, nyitott a szakmában dolgozó kollégák irányába. </t>
    </r>
  </si>
  <si>
    <r>
      <t xml:space="preserve">Knowledge: Students know the basic physical principles of geology and their impact on the Earth's historical and present development. Students can localize the Earth in the universe and in the solar system. They are aware of the physical and chemical properties of the magma and know vulcanism, formation of mountains, processes and effects of the diagenesis.
Ability: Students are capable of identifying certain geological formations and recognize the effects of the processes in the lithosphere on the surface.
Attitude: Students strive for an extensive acquisition of geology-related theories and principles, the multidisciplinary understanding of geology-related issues, a synthesizing approach and the development of their knowledge of geology.
Autonomy and responsibility: On the basis of their professional skills, students independently study geology-related literature, examine the effects of natural disasters related to geology and share that knowledge, to the best of their ability, with colleagues working in the same profession.
</t>
    </r>
    <r>
      <rPr>
        <u/>
        <sz val="9"/>
        <color theme="1"/>
        <rFont val="Arial"/>
        <family val="2"/>
        <charset val="238"/>
      </rPr>
      <t xml:space="preserve">
</t>
    </r>
  </si>
  <si>
    <r>
      <rPr>
        <u/>
        <sz val="9"/>
        <color theme="1"/>
        <rFont val="Arial"/>
        <family val="2"/>
        <charset val="238"/>
      </rPr>
      <t>Tudás:</t>
    </r>
    <r>
      <rPr>
        <sz val="9"/>
        <color theme="1"/>
        <rFont val="Arial"/>
        <family val="2"/>
        <charset val="238"/>
      </rPr>
      <t xml:space="preserve"> Ismeri az alapvető természetföldrajzi törvényszerűsségeket, összefüggéseket, tisztában van a belső erők földfelszínre gyakorolt hatásával. elsajátította a geomorfológiai törvényszerűségeket, folyamatokat, ismerei a természetföldrajzi fogalmakat. 
</t>
    </r>
    <r>
      <rPr>
        <u/>
        <sz val="9"/>
        <color theme="1"/>
        <rFont val="Arial"/>
        <family val="2"/>
        <charset val="238"/>
      </rPr>
      <t>Képesség:</t>
    </r>
    <r>
      <rPr>
        <sz val="9"/>
        <color theme="1"/>
        <rFont val="Arial"/>
        <family val="2"/>
        <charset val="238"/>
      </rPr>
      <t xml:space="preserve"> A megszerzett ismeretek birtokában képes a földrajzi burokról a valóságnak megfelelő korrekt képet kialakítani. Képes felismerni a geomorfológiai összefüggéseket, elméleti tudását a gyakorlatban is használni. Képes a gemorfológiai problémák felismerésére, megoldására.  
</t>
    </r>
    <r>
      <rPr>
        <u/>
        <sz val="9"/>
        <color theme="1"/>
        <rFont val="Arial"/>
        <family val="2"/>
        <charset val="238"/>
      </rPr>
      <t>Attitűd:</t>
    </r>
    <r>
      <rPr>
        <sz val="9"/>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tudásának továbbfejlesztésére.
</t>
    </r>
    <r>
      <rPr>
        <u/>
        <sz val="9"/>
        <color theme="1"/>
        <rFont val="Arial"/>
        <family val="2"/>
        <charset val="238"/>
      </rPr>
      <t>Autonómia és felelősség:</t>
    </r>
    <r>
      <rPr>
        <sz val="9"/>
        <color theme="1"/>
        <rFont val="Arial"/>
        <family val="2"/>
        <charset val="238"/>
      </rPr>
      <t xml:space="preserve"> Az önállóan kialakított szakmai véleményét felelősséggel képviseli, nyitott és együttműködő más szakterület szakembereivel. A felmerülő problémákat felelősséggel vizsgálja. </t>
    </r>
  </si>
  <si>
    <r>
      <t xml:space="preserve">Tudás: 
Széles körűen és rendszerszerűen ismeri a geoinformatikai eszközöket.  
Képesség: 
Képes komplexen vizsgálni és ábrázolni a különböző statisztikai adatbázisokat. 
Attitűd: </t>
    </r>
    <r>
      <rPr>
        <b/>
        <sz val="9"/>
        <color indexed="8"/>
        <rFont val="Arial"/>
        <family val="2"/>
        <charset val="238"/>
      </rPr>
      <t xml:space="preserve">
</t>
    </r>
    <r>
      <rPr>
        <sz val="9"/>
        <color indexed="8"/>
        <rFont val="Arial"/>
        <family val="2"/>
        <charset val="238"/>
      </rPr>
      <t xml:space="preserve">Geoinformatikai ismereteinek birtokában térben gondolkodik.
Autonómia és felelősség: 
Szakmai felkészültsége alapján önállóan lát el területi elemzéssel kapcsolatos feladatokat.
</t>
    </r>
  </si>
  <si>
    <r>
      <t xml:space="preserve">Knowledge: </t>
    </r>
    <r>
      <rPr>
        <b/>
        <sz val="9"/>
        <color indexed="8"/>
        <rFont val="Arial"/>
        <family val="2"/>
        <charset val="238"/>
      </rPr>
      <t xml:space="preserve">
</t>
    </r>
    <r>
      <rPr>
        <sz val="9"/>
        <color indexed="8"/>
        <rFont val="Arial"/>
        <family val="2"/>
        <charset val="238"/>
      </rPr>
      <t xml:space="preserve">Students have a comprehensive and systematic knowledge of GIS methods.   
Ability: 
Students are able to examine and display statistical data bases in a complex way. 
Attitude: 
Space thinking based on their knowledge of geoinformatics.
Autonomy and responsibility: </t>
    </r>
    <r>
      <rPr>
        <b/>
        <sz val="9"/>
        <color indexed="8"/>
        <rFont val="Arial"/>
        <family val="2"/>
        <charset val="238"/>
      </rPr>
      <t xml:space="preserve">
</t>
    </r>
    <r>
      <rPr>
        <sz val="9"/>
        <color indexed="8"/>
        <rFont val="Arial"/>
        <family val="2"/>
        <charset val="238"/>
      </rPr>
      <t xml:space="preserve">Based on their expertise, students perform tasks related to territorial analysis independently.
</t>
    </r>
  </si>
  <si>
    <r>
      <rPr>
        <b/>
        <u/>
        <sz val="9"/>
        <rFont val="Arial"/>
        <family val="2"/>
        <charset val="238"/>
      </rPr>
      <t>Tudás:</t>
    </r>
    <r>
      <rPr>
        <sz val="9"/>
        <rFont val="Arial"/>
        <family val="2"/>
        <charset val="238"/>
      </rPr>
      <t xml:space="preserve"> Ismeri a földrajztudományának fejlődéstörténetét, a földrajztudomány kutatási módszereinek újonnan kialakuló rész-diszciplináit, valamint a földrajz egyes tudományterületein alkalmazott kutatásokat.
</t>
    </r>
    <r>
      <rPr>
        <b/>
        <u/>
        <sz val="9"/>
        <rFont val="Arial"/>
        <family val="2"/>
        <charset val="238"/>
      </rPr>
      <t>Képesség:</t>
    </r>
    <r>
      <rPr>
        <sz val="9"/>
        <rFont val="Arial"/>
        <family val="2"/>
        <charset val="238"/>
      </rPr>
      <t xml:space="preserve"> Képes kutatási módszereket alkalmazni, régi térképeken tájékozódni.
</t>
    </r>
    <r>
      <rPr>
        <b/>
        <u/>
        <sz val="9"/>
        <rFont val="Arial"/>
        <family val="2"/>
        <charset val="238"/>
      </rPr>
      <t>Attitűd:</t>
    </r>
    <r>
      <rPr>
        <sz val="9"/>
        <rFont val="Arial"/>
        <family val="2"/>
        <charset val="238"/>
      </rPr>
      <t xml:space="preserve"> Önálló kutatásokat folytat a földtudományok tudományterületein.
</t>
    </r>
    <r>
      <rPr>
        <b/>
        <u/>
        <sz val="9"/>
        <rFont val="Arial"/>
        <family val="2"/>
        <charset val="238"/>
      </rPr>
      <t>Autonómia és felelősség:</t>
    </r>
    <r>
      <rPr>
        <sz val="9"/>
        <rFont val="Arial"/>
        <family val="2"/>
        <charset val="238"/>
      </rPr>
      <t xml:space="preserve"> Megfelelő iránymutatás mellett önálló tudománytörténeti és földrajzi kutatásokat végez. </t>
    </r>
  </si>
  <si>
    <r>
      <rPr>
        <b/>
        <u/>
        <sz val="9"/>
        <color theme="1"/>
        <rFont val="Arial"/>
        <family val="2"/>
        <charset val="238"/>
      </rPr>
      <t>Tudás:</t>
    </r>
    <r>
      <rPr>
        <sz val="9"/>
        <color theme="1"/>
        <rFont val="Arial"/>
        <family val="2"/>
        <charset val="238"/>
      </rPr>
      <t xml:space="preserve"> A régiók kialakulásához kapcsolódó
alapfogalmak ismerete. Közép-Európa politikai földrajzi áttekintése. Ismeri a kultúrtáj kialakulására ható tényezőket a Kárpát-medencében (a magyar társadalom, állam, gazdaság a feudalizmus időszakában, a kapitalista gazdaság
fejlődése,Trianon hatása a társadalomra, államra, gazdaságra, stb.). A Kárpát-medence földrajzi
adottságait.                                  </t>
    </r>
    <r>
      <rPr>
        <b/>
        <u/>
        <sz val="9"/>
        <color theme="1"/>
        <rFont val="Arial"/>
        <family val="2"/>
        <charset val="238"/>
      </rPr>
      <t xml:space="preserve"> Képesség:</t>
    </r>
    <r>
      <rPr>
        <sz val="9"/>
        <color theme="1"/>
        <rFont val="Arial"/>
        <family val="2"/>
        <charset val="238"/>
      </rPr>
      <t xml:space="preserve"> A Kárpát-medencei régiók történeti földrajzi áttekintése. A Kárpát-medence térszerkezeti
vázlata. A modernizáció regionális különbségei a Kárpát-medencében.          </t>
    </r>
    <r>
      <rPr>
        <b/>
        <u/>
        <sz val="9"/>
        <color theme="1"/>
        <rFont val="Arial"/>
        <family val="2"/>
        <charset val="238"/>
      </rPr>
      <t>Attitűd:</t>
    </r>
    <r>
      <rPr>
        <sz val="9"/>
        <color theme="1"/>
        <rFont val="Arial"/>
        <family val="2"/>
        <charset val="238"/>
      </rPr>
      <t xml:space="preserve"> Az egyes régiók rövid
jellemzése. A Kárpát-medencei régiók helyzetértékelése az ezredfordulón. A Kárpát-medencei régió
kapcsolatrendszere. A határokon átnyúló együttműködések motivációs mechanizmusai. 
</t>
    </r>
    <r>
      <rPr>
        <b/>
        <u/>
        <sz val="9"/>
        <color theme="1"/>
        <rFont val="Arial"/>
        <family val="2"/>
        <charset val="238"/>
      </rPr>
      <t>Autonómia és felelősség:</t>
    </r>
    <r>
      <rPr>
        <sz val="9"/>
        <color theme="1"/>
        <rFont val="Arial"/>
        <family val="2"/>
        <charset val="238"/>
      </rPr>
      <t xml:space="preserve"> Szaktudása birtokában önálló adatrögzítést és kiértékelést folytat.</t>
    </r>
  </si>
  <si>
    <r>
      <rPr>
        <b/>
        <u/>
        <sz val="9"/>
        <rFont val="Arial"/>
        <family val="2"/>
        <charset val="238"/>
      </rPr>
      <t>Tudás:</t>
    </r>
    <r>
      <rPr>
        <sz val="9"/>
        <rFont val="Arial"/>
        <family val="2"/>
        <charset val="238"/>
      </rPr>
      <t xml:space="preserve"> Alapvető biológiai, geokémiai és geofizikai ismeretekkel rendelkezik. Rendszerszerűen ismeri az öszetett és többszörösen öszetett globális környezeti rendszereket.  
</t>
    </r>
    <r>
      <rPr>
        <b/>
        <u/>
        <sz val="9"/>
        <rFont val="Arial"/>
        <family val="2"/>
        <charset val="238"/>
      </rPr>
      <t>Képesség:</t>
    </r>
    <r>
      <rPr>
        <sz val="9"/>
        <rFont val="Arial"/>
        <family val="2"/>
        <charset val="238"/>
      </rPr>
      <t xml:space="preserve"> Képes komplexen vizsgálni és ábrázolni a globális környezeti rendszereket. 
</t>
    </r>
    <r>
      <rPr>
        <b/>
        <u/>
        <sz val="9"/>
        <rFont val="Arial"/>
        <family val="2"/>
        <charset val="238"/>
      </rPr>
      <t>Attitűd:</t>
    </r>
    <r>
      <rPr>
        <sz val="9"/>
        <rFont val="Arial"/>
        <family val="2"/>
        <charset val="238"/>
      </rPr>
      <t xml:space="preserve"> Kötelességének érzi a globális környezeti rendszerek működési zavarainak megakadályozását.
</t>
    </r>
    <r>
      <rPr>
        <b/>
        <u/>
        <sz val="9"/>
        <rFont val="Arial"/>
        <family val="2"/>
        <charset val="238"/>
      </rPr>
      <t>Autonómia és felelősség:</t>
    </r>
    <r>
      <rPr>
        <sz val="9"/>
        <rFont val="Arial"/>
        <family val="2"/>
        <charset val="238"/>
      </rPr>
      <t xml:space="preserve"> Felelősséggel vizsgálja a környezettel összefüggő, környezetszennyező folyamatok kockázatait és szakmai tudása alapján kezdeményezi az ezeket csökkentő intézkedések megtételét. 
</t>
    </r>
  </si>
  <si>
    <r>
      <t>Knowledge: Students have basic knowledge of biology, geochemistry and geophysics. They know complex and multiple complex global environmental systems.
Ability: Students are capable of examining and depicting global environmental systems.
Attitude: Students feel obliged to prevent malfunctions of global environmental systems.
Autonomy and responsibility: Students responsibly examine risks of environmental pollution and, based on their knowledge, they initiate measures to reduce them.</t>
    </r>
    <r>
      <rPr>
        <u/>
        <sz val="9"/>
        <rFont val="Arial"/>
        <family val="2"/>
        <charset val="238"/>
      </rPr>
      <t xml:space="preserve">
</t>
    </r>
  </si>
  <si>
    <r>
      <rPr>
        <b/>
        <u/>
        <sz val="9"/>
        <rFont val="Arial"/>
        <family val="2"/>
        <charset val="238"/>
      </rPr>
      <t>Tudás:</t>
    </r>
    <r>
      <rPr>
        <sz val="9"/>
        <rFont val="Arial"/>
        <family val="2"/>
        <charset val="238"/>
      </rPr>
      <t xml:space="preserve"> Ismeri a fizika legfontosabb csillagászati alapfogalmait, a Föld mint égitest mozgásait, a Naprendszer és a Tejútrendszer szerkezeti felépítését.
</t>
    </r>
    <r>
      <rPr>
        <b/>
        <u/>
        <sz val="9"/>
        <rFont val="Arial"/>
        <family val="2"/>
        <charset val="238"/>
      </rPr>
      <t>Képesség:</t>
    </r>
    <r>
      <rPr>
        <sz val="9"/>
        <rFont val="Arial"/>
        <family val="2"/>
        <charset val="238"/>
      </rPr>
      <t xml:space="preserve"> Képes földrajzi és csillagászati helymeghatározásra.
</t>
    </r>
    <r>
      <rPr>
        <b/>
        <u/>
        <sz val="9"/>
        <rFont val="Arial"/>
        <family val="2"/>
        <charset val="238"/>
      </rPr>
      <t>Attitűd:</t>
    </r>
    <r>
      <rPr>
        <sz val="9"/>
        <rFont val="Arial"/>
        <family val="2"/>
        <charset val="238"/>
      </rPr>
      <t xml:space="preserve"> Csillagászati megfigyeléseket végez és oktat.
</t>
    </r>
    <r>
      <rPr>
        <b/>
        <u/>
        <sz val="9"/>
        <rFont val="Arial"/>
        <family val="2"/>
        <charset val="238"/>
      </rPr>
      <t xml:space="preserve">Autonómia és felelősség: </t>
    </r>
    <r>
      <rPr>
        <sz val="9"/>
        <rFont val="Arial"/>
        <family val="2"/>
        <charset val="238"/>
      </rPr>
      <t>Tudása birtokában önálló csillagászati és földrajzi helymeghatározát végez.</t>
    </r>
  </si>
  <si>
    <r>
      <rPr>
        <b/>
        <u/>
        <sz val="9"/>
        <rFont val="Arial"/>
        <family val="2"/>
        <charset val="238"/>
      </rPr>
      <t>Tudás:</t>
    </r>
    <r>
      <rPr>
        <sz val="9"/>
        <rFont val="Arial"/>
        <family val="2"/>
        <charset val="238"/>
      </rPr>
      <t xml:space="preserve"> Ismeri a fizika és légkörfizika tudományának legfontosabb fogalmait és összefüggéseit. 
</t>
    </r>
    <r>
      <rPr>
        <b/>
        <u/>
        <sz val="9"/>
        <rFont val="Arial"/>
        <family val="2"/>
        <charset val="238"/>
      </rPr>
      <t>Képesség:</t>
    </r>
    <r>
      <rPr>
        <sz val="9"/>
        <rFont val="Arial"/>
        <family val="2"/>
        <charset val="238"/>
      </rPr>
      <t xml:space="preserve"> Képes megállapítani és feltárni alapvető meteorológiai összefüggéseket.
</t>
    </r>
    <r>
      <rPr>
        <b/>
        <u/>
        <sz val="9"/>
        <rFont val="Arial"/>
        <family val="2"/>
        <charset val="238"/>
      </rPr>
      <t>Attitűd:</t>
    </r>
    <r>
      <rPr>
        <sz val="9"/>
        <rFont val="Arial"/>
        <family val="2"/>
        <charset val="238"/>
      </rPr>
      <t xml:space="preserve"> Meteorológiai megfigyeléseket végez és klimatológiai ismereteket oktat.
</t>
    </r>
    <r>
      <rPr>
        <b/>
        <u/>
        <sz val="9"/>
        <rFont val="Arial"/>
        <family val="2"/>
        <charset val="238"/>
      </rPr>
      <t xml:space="preserve">Autonómia és felelősség: </t>
    </r>
    <r>
      <rPr>
        <sz val="9"/>
        <rFont val="Arial"/>
        <family val="2"/>
        <charset val="238"/>
      </rPr>
      <t>Meteorológiai megfigyelései és mérései alapján alapvető előrejelzéseket készít.</t>
    </r>
  </si>
  <si>
    <r>
      <t>Tudás:</t>
    </r>
    <r>
      <rPr>
        <sz val="9"/>
        <color theme="1"/>
        <rFont val="Arial"/>
        <family val="2"/>
        <charset val="238"/>
      </rPr>
      <t xml:space="preserve"> Ismeri a geomorfológia törvényszerűségeit, a felszínfejlődési elméleteket, a földrajzi gondolkodás alapelveit. Ismeri a gemorfológia kuatási módszereit, azok megfelelő alkalmazási területeit.</t>
    </r>
    <r>
      <rPr>
        <u/>
        <sz val="9"/>
        <color theme="1"/>
        <rFont val="Arial"/>
        <family val="2"/>
        <charset val="238"/>
      </rPr>
      <t xml:space="preserve">
Képesség:</t>
    </r>
    <r>
      <rPr>
        <sz val="9"/>
        <color theme="1"/>
        <rFont val="Arial"/>
        <family val="2"/>
        <charset val="238"/>
      </rPr>
      <t xml:space="preserve"> A megszerzett tudás birtokában felsimeri a különböző akkumulációs és eróziós formákat, azonosítani tudja az egyéb doborzati formákat, képes azok morfogenetikai leírására. Az elméletben megtanult kutatási módszereket a terepi körülények között alkalmazza. Képes a szakirodalom kritikai értelmezésére.  </t>
    </r>
    <r>
      <rPr>
        <u/>
        <sz val="9"/>
        <color theme="1"/>
        <rFont val="Arial"/>
        <family val="2"/>
        <charset val="238"/>
      </rPr>
      <t xml:space="preserve">
Attitűd:</t>
    </r>
    <r>
      <rPr>
        <sz val="9"/>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és tudásának továbbfejlesztésére. </t>
    </r>
    <r>
      <rPr>
        <u/>
        <sz val="9"/>
        <color theme="1"/>
        <rFont val="Arial"/>
        <family val="2"/>
        <charset val="238"/>
      </rPr>
      <t xml:space="preserve">
Autonómia és felelősség:</t>
    </r>
    <r>
      <rPr>
        <sz val="9"/>
        <color theme="1"/>
        <rFont val="Arial"/>
        <family val="2"/>
        <charset val="238"/>
      </rPr>
      <t xml:space="preserve"> Az önállóan kialakított szakmai véleményét felelősséggel képviseli, nyitott és együttműködő más szakterület szakembereivel. A felmerülő problémákat felelősséggel vizsgálja. Törekszik környezetét informálni, felvilágosítni a természetföldrajzi jelenségekről, azok hatásairól. </t>
    </r>
  </si>
  <si>
    <r>
      <t>Tudás:</t>
    </r>
    <r>
      <rPr>
        <sz val="9"/>
        <color theme="1"/>
        <rFont val="Arial"/>
        <family val="2"/>
        <charset val="238"/>
      </rPr>
      <t xml:space="preserve"> A hallgató ismeri a terepi tájékozódáshoz szükséges eszközök használatát (térkép, tájoló, gps készülék). Ismeri  a terepi meteorológiai műszerek, valamint a talaj- és vízminta vevő eszközök működését.
</t>
    </r>
    <r>
      <rPr>
        <u/>
        <sz val="9"/>
        <color theme="1"/>
        <rFont val="Arial"/>
        <family val="2"/>
        <charset val="238"/>
      </rPr>
      <t>Képesség:</t>
    </r>
    <r>
      <rPr>
        <sz val="9"/>
        <color theme="1"/>
        <rFont val="Arial"/>
        <family val="2"/>
        <charset val="238"/>
      </rPr>
      <t xml:space="preserve"> A hallgató a megszerzett térképészeti ismertekkel képes az önálló terepi tájékozódásra, a térképen jelölt domobrzati formák azonosítására terepen. Önállóan képes térképezési feladatok, meterológiai mérések kivitelezésére, valamint földtani közegből mintavételezésre.
</t>
    </r>
    <r>
      <rPr>
        <u/>
        <sz val="9"/>
        <color theme="1"/>
        <rFont val="Arial"/>
        <family val="2"/>
        <charset val="238"/>
      </rPr>
      <t>Attutüd:</t>
    </r>
    <r>
      <rPr>
        <sz val="9"/>
        <color theme="1"/>
        <rFont val="Arial"/>
        <family val="2"/>
        <charset val="238"/>
      </rPr>
      <t xml:space="preserve"> Törekszik a terepi tájékozódó képességét javítani, törekszik a terepen megfigyelhető földrajzi formák, jelenségek minél alaposabb megismerésére, törvényszerűségeinek leírására.
</t>
    </r>
    <r>
      <rPr>
        <u/>
        <sz val="9"/>
        <color theme="1"/>
        <rFont val="Arial"/>
        <family val="2"/>
        <charset val="238"/>
      </rPr>
      <t>Autonómia és felelősség:</t>
    </r>
    <r>
      <rPr>
        <sz val="9"/>
        <color theme="1"/>
        <rFont val="Arial"/>
        <family val="2"/>
        <charset val="238"/>
      </rPr>
      <t xml:space="preserve"> Felelősséggel vállalja szakmája értékrendjét, feladatainak elvégzése során együttműködik más szakterület terepen dolgozó szakembereivel, Szem előtt tartja a környezetbarát természetjárás elveit és ezt konzekvensen képviseli.</t>
    </r>
  </si>
  <si>
    <r>
      <rPr>
        <u/>
        <sz val="9"/>
        <rFont val="Arial"/>
        <family val="2"/>
        <charset val="238"/>
      </rPr>
      <t>Tudás:</t>
    </r>
    <r>
      <rPr>
        <sz val="9"/>
        <rFont val="Arial"/>
        <family val="2"/>
        <charset val="238"/>
      </rPr>
      <t xml:space="preserve"> A hallgatók ismerik a természetföldrajzi jellemzők övezetes eloszlásának okait és következményeit. Ismerik az övezetesség rendszerét leíró modelleket. Ismerik a morfogenetikai régiókat és a különböző földrazji övekben zajló felszínfejlődési törvényszerűségeket. 
</t>
    </r>
    <r>
      <rPr>
        <u/>
        <sz val="9"/>
        <rFont val="Arial"/>
        <family val="2"/>
        <charset val="238"/>
      </rPr>
      <t>Képesség:</t>
    </r>
    <r>
      <rPr>
        <sz val="9"/>
        <rFont val="Arial"/>
        <family val="2"/>
        <charset val="238"/>
      </rPr>
      <t xml:space="preserve"> Képesek a természetföldrajzi törvényszerűségek, folyamatok és jelenségek bemutatására az egyes övezetek típustájain keresztül. 
A hallgatók képesek legyenek a természetföldrajzi tudásuk szintézisére és az egyes övezetekben megjelenő környezeti problémák értelmezésére. </t>
    </r>
    <r>
      <rPr>
        <u/>
        <sz val="9"/>
        <rFont val="Arial"/>
        <family val="2"/>
        <charset val="238"/>
      </rPr>
      <t xml:space="preserve">
Attitűd:</t>
    </r>
    <r>
      <rPr>
        <sz val="9"/>
        <rFont val="Arial"/>
        <family val="2"/>
        <charset val="238"/>
      </rPr>
      <t xml:space="preserve"> Törekszik a legújabb kutatási eredmények elsajátítására, problémák multidiszciplináris megismerésére, a szintetizáló látásmódra, és tudásának továbbfejlesztésére. 
</t>
    </r>
    <r>
      <rPr>
        <u/>
        <sz val="9"/>
        <rFont val="Arial"/>
        <family val="2"/>
        <charset val="238"/>
      </rPr>
      <t>Autonómia és felelősség:</t>
    </r>
    <r>
      <rPr>
        <sz val="9"/>
        <rFont val="Arial"/>
        <family val="2"/>
        <charset val="238"/>
      </rPr>
      <t xml:space="preserve"> Törekszik környezetét informálni, felvilágosítni a különböző földrajzi övekben zajló jelenségekről. Tisztában van a földrajzi tudományos kijelentések értékével, azok alkalmazhatóságával. 
 </t>
    </r>
  </si>
  <si>
    <r>
      <rPr>
        <b/>
        <u/>
        <sz val="9"/>
        <rFont val="Arial"/>
        <family val="2"/>
        <charset val="238"/>
      </rPr>
      <t>Tudás:</t>
    </r>
    <r>
      <rPr>
        <sz val="9"/>
        <rFont val="Arial"/>
        <family val="2"/>
        <charset val="238"/>
      </rPr>
      <t xml:space="preserve"> A hallgatóismeri az általános gazdaságföldrajzi törvényszerűségeket,  egy-egy terület (régiók, tájak, térségek) gazdasági arculatát.                     </t>
    </r>
    <r>
      <rPr>
        <b/>
        <u/>
        <sz val="9"/>
        <rFont val="Arial"/>
        <family val="2"/>
        <charset val="238"/>
      </rPr>
      <t>Képesség:</t>
    </r>
    <r>
      <rPr>
        <b/>
        <sz val="9"/>
        <rFont val="Arial"/>
        <family val="2"/>
        <charset val="238"/>
      </rPr>
      <t xml:space="preserve"> </t>
    </r>
    <r>
      <rPr>
        <sz val="9"/>
        <rFont val="Arial"/>
        <family val="2"/>
        <charset val="238"/>
      </rPr>
      <t>A hallgató</t>
    </r>
    <r>
      <rPr>
        <b/>
        <sz val="9"/>
        <rFont val="Arial"/>
        <family val="2"/>
        <charset val="238"/>
      </rPr>
      <t xml:space="preserve"> </t>
    </r>
    <r>
      <rPr>
        <sz val="9"/>
        <rFont val="Arial"/>
        <family val="2"/>
        <charset val="238"/>
      </rPr>
      <t xml:space="preserve">képes komplexen vizsgálni az  egyes termékek termelési helyeit (mit, hol termelnek). 
</t>
    </r>
    <r>
      <rPr>
        <b/>
        <u/>
        <sz val="9"/>
        <rFont val="Arial"/>
        <family val="2"/>
        <charset val="238"/>
      </rPr>
      <t>Attitűd:</t>
    </r>
    <r>
      <rPr>
        <sz val="9"/>
        <rFont val="Arial"/>
        <family val="2"/>
        <charset val="238"/>
      </rPr>
      <t xml:space="preserve"> A hallgató törekedjen az általános gazdaságföldrajzi térben lejátszódó gazdasági folyamatokban való gondolkodásra. 
</t>
    </r>
    <r>
      <rPr>
        <b/>
        <u/>
        <sz val="9"/>
        <rFont val="Arial"/>
        <family val="2"/>
        <charset val="238"/>
      </rPr>
      <t>Autonómia és felelősség:</t>
    </r>
    <r>
      <rPr>
        <sz val="9"/>
        <rFont val="Arial"/>
        <family val="2"/>
        <charset val="238"/>
      </rPr>
      <t xml:space="preserve"> A hallgató szaktudása birtokában önálló adatrögzítést és kiérékelést folytat.</t>
    </r>
  </si>
  <si>
    <r>
      <t xml:space="preserve">Knowledge: Students know general regularities of economic geography and the characteristics of certain areas (regions, landscapes, districts).       
Ability: Students are able to examine the production sites of cetrain products in a complex way (where, what is produced).
Attitude: Students bear enocomic processes, taking place a general economic geographic space, in mind. 
Autonomy and responsibility: Based on their knowledge, students carry out independent data registration and evaluation. </t>
    </r>
    <r>
      <rPr>
        <b/>
        <u/>
        <sz val="9"/>
        <color theme="1"/>
        <rFont val="Arial"/>
        <family val="2"/>
        <charset val="238"/>
      </rPr>
      <t xml:space="preserve">
</t>
    </r>
  </si>
  <si>
    <r>
      <rPr>
        <b/>
        <u/>
        <sz val="9"/>
        <rFont val="Arial"/>
        <family val="2"/>
        <charset val="238"/>
      </rPr>
      <t>Tudás:</t>
    </r>
    <r>
      <rPr>
        <sz val="9"/>
        <rFont val="Arial"/>
        <family val="2"/>
        <charset val="238"/>
      </rPr>
      <t xml:space="preserve"> Ismeri azokat a matematikai, statisztikai módszereket, amelyek segítségével helytálló következtetéseket vonhat le mérési eredményeiből, valamint az egyes statisztikai adatsorokból.
</t>
    </r>
    <r>
      <rPr>
        <b/>
        <u/>
        <sz val="9"/>
        <rFont val="Arial"/>
        <family val="2"/>
        <charset val="238"/>
      </rPr>
      <t>Képesség:</t>
    </r>
    <r>
      <rPr>
        <sz val="9"/>
        <rFont val="Arial"/>
        <family val="2"/>
        <charset val="238"/>
      </rPr>
      <t xml:space="preserve"> Képes önálló mérési eredmények és statisztikai adatsorok kiértékelésére.
</t>
    </r>
    <r>
      <rPr>
        <b/>
        <u/>
        <sz val="9"/>
        <rFont val="Arial"/>
        <family val="2"/>
        <charset val="238"/>
      </rPr>
      <t>Attitűd:</t>
    </r>
    <r>
      <rPr>
        <sz val="9"/>
        <rFont val="Arial"/>
        <family val="2"/>
        <charset val="238"/>
      </rPr>
      <t xml:space="preserve"> Magabiztos tudásának köszönhetően önálló kutatást folytat.
</t>
    </r>
    <r>
      <rPr>
        <b/>
        <u/>
        <sz val="9"/>
        <rFont val="Arial"/>
        <family val="2"/>
        <charset val="238"/>
      </rPr>
      <t>Autonómia és felelősség:</t>
    </r>
    <r>
      <rPr>
        <sz val="9"/>
        <rFont val="Arial"/>
        <family val="2"/>
        <charset val="238"/>
      </rPr>
      <t xml:space="preserve"> Nyitott a statisztikai elemzéseket folytató szakemberekkel való együttműködésre. </t>
    </r>
  </si>
  <si>
    <r>
      <rPr>
        <u/>
        <sz val="9"/>
        <color theme="1"/>
        <rFont val="Arial"/>
        <family val="2"/>
        <charset val="238"/>
      </rPr>
      <t>Tudás:</t>
    </r>
    <r>
      <rPr>
        <sz val="9"/>
        <color theme="1"/>
        <rFont val="Arial"/>
        <family val="2"/>
        <charset val="238"/>
      </rPr>
      <t xml:space="preserve"> Ismeri a geomorfológia kutatásoknál alkalmazott módszereket és azok lényegét.
Ismeri a geomorfológiai módszerek gyakorlati alkalmazását. Ismeri a kormeghatározási módszerek alkalmazását. Ismeri a szedimentológia- és a talajkémia egyes visgálati módszereit.   
</t>
    </r>
    <r>
      <rPr>
        <u/>
        <sz val="9"/>
        <color theme="1"/>
        <rFont val="Arial"/>
        <family val="2"/>
        <charset val="238"/>
      </rPr>
      <t>Képesség:</t>
    </r>
    <r>
      <rPr>
        <sz val="9"/>
        <color theme="1"/>
        <rFont val="Arial"/>
        <family val="2"/>
        <charset val="238"/>
      </rPr>
      <t xml:space="preserve"> Képes az elsajátított módszerek megfelelő használatára és azok segítségével a felszínfejlődés rekonstruálására, valamint adatgyűjtésre, adatrögzítésre és azok feldolgozására.
</t>
    </r>
    <r>
      <rPr>
        <u/>
        <sz val="9"/>
        <color theme="1"/>
        <rFont val="Arial"/>
        <family val="2"/>
        <charset val="238"/>
      </rPr>
      <t>Attitűd:</t>
    </r>
    <r>
      <rPr>
        <sz val="9"/>
        <color theme="1"/>
        <rFont val="Arial"/>
        <family val="2"/>
        <charset val="238"/>
      </rPr>
      <t xml:space="preserve"> Törekszik természeti földrajzzal kapcsolatosielméletek és elvek széles körű elsajátítására, a geomorfológiával kapcsolatos problémák multidiszciplináris megismerésére, a szintetizáló látásmódra, és tudásának továbbfejlesztésére. 
</t>
    </r>
    <r>
      <rPr>
        <u/>
        <sz val="9"/>
        <color theme="1"/>
        <rFont val="Arial"/>
        <family val="2"/>
        <charset val="238"/>
      </rPr>
      <t>Autonómia és felelősség:</t>
    </r>
    <r>
      <rPr>
        <sz val="9"/>
        <color theme="1"/>
        <rFont val="Arial"/>
        <family val="2"/>
        <charset val="238"/>
      </rPr>
      <t xml:space="preserve"> Az önállóan kialakított szakmai véleményét felelősséggel képviseli, nyitott és együttműködő más szakterület szakembereivel. A felmerülő problémákat felelősséggel vizsgálja. Törekszik környezetét informálni, felvilágosítni a természetföldrajzi jelenségekről, azok hatásairól. </t>
    </r>
  </si>
  <si>
    <r>
      <rPr>
        <b/>
        <u/>
        <sz val="9"/>
        <color theme="1"/>
        <rFont val="Arial"/>
        <family val="2"/>
        <charset val="238"/>
      </rPr>
      <t>Tudás:</t>
    </r>
    <r>
      <rPr>
        <sz val="9"/>
        <color theme="1"/>
        <rFont val="Arial"/>
        <family val="2"/>
        <charset val="238"/>
      </rPr>
      <t xml:space="preserve"> A hallgató ismeri az általános társadalomföldrajzi törvényszerűségeket,  egy-egy terület (régiók, tájak, térségek) demográfiai arculatát, társadalomföldrajzi sajátosságait.                                </t>
    </r>
    <r>
      <rPr>
        <b/>
        <u/>
        <sz val="9"/>
        <color theme="1"/>
        <rFont val="Arial"/>
        <family val="2"/>
        <charset val="238"/>
      </rPr>
      <t>Képesség:</t>
    </r>
    <r>
      <rPr>
        <sz val="9"/>
        <color theme="1"/>
        <rFont val="Arial"/>
        <family val="2"/>
        <charset val="238"/>
      </rPr>
      <t xml:space="preserve"> A hallgató képes komplexen vizsgálni a társadalmi-gazdasági folyamatokat, ok-okzati összefüggéseket és kapcsolatrendszereket.                          </t>
    </r>
    <r>
      <rPr>
        <b/>
        <u/>
        <sz val="9"/>
        <color theme="1"/>
        <rFont val="Arial"/>
        <family val="2"/>
        <charset val="238"/>
      </rPr>
      <t>Attitűd:</t>
    </r>
    <r>
      <rPr>
        <sz val="9"/>
        <color theme="1"/>
        <rFont val="Arial"/>
        <family val="2"/>
        <charset val="238"/>
      </rPr>
      <t xml:space="preserve"> A hallgató törekedjen arra, hogy felismerje a globális térben lejátszódó társadalmi-gazdasági folyamatokat.           </t>
    </r>
    <r>
      <rPr>
        <b/>
        <u/>
        <sz val="9"/>
        <color theme="1"/>
        <rFont val="Arial"/>
        <family val="2"/>
        <charset val="238"/>
      </rPr>
      <t>Autonómia és felelősség:</t>
    </r>
    <r>
      <rPr>
        <sz val="9"/>
        <color theme="1"/>
        <rFont val="Arial"/>
        <family val="2"/>
        <charset val="238"/>
      </rPr>
      <t xml:space="preserve"> A hallgató szaktudása birtokában önálló adatrögzítést és kiérékelést folytat.</t>
    </r>
  </si>
  <si>
    <r>
      <rPr>
        <b/>
        <u/>
        <sz val="9"/>
        <color theme="1"/>
        <rFont val="Arial"/>
        <family val="2"/>
        <charset val="238"/>
      </rPr>
      <t>Tudás:</t>
    </r>
    <r>
      <rPr>
        <sz val="9"/>
        <color theme="1"/>
        <rFont val="Arial"/>
        <family val="2"/>
        <charset val="238"/>
      </rPr>
      <t xml:space="preserve"> A hallgató megismeri és tudja értelmezni a településföldrajzi törvényszerűségeket. 
</t>
    </r>
    <r>
      <rPr>
        <b/>
        <u/>
        <sz val="9"/>
        <color theme="1"/>
        <rFont val="Arial"/>
        <family val="2"/>
        <charset val="238"/>
      </rPr>
      <t>Képesség:</t>
    </r>
    <r>
      <rPr>
        <sz val="9"/>
        <color theme="1"/>
        <rFont val="Arial"/>
        <family val="2"/>
        <charset val="238"/>
      </rPr>
      <t xml:space="preserve"> A hallgató képes felismerni a települések közötti horizontális és vertikális kapcsolatrendszereket.
</t>
    </r>
    <r>
      <rPr>
        <b/>
        <u/>
        <sz val="9"/>
        <color theme="1"/>
        <rFont val="Arial"/>
        <family val="2"/>
        <charset val="238"/>
      </rPr>
      <t>Attitűd:</t>
    </r>
    <r>
      <rPr>
        <sz val="9"/>
        <color theme="1"/>
        <rFont val="Arial"/>
        <family val="2"/>
        <charset val="238"/>
      </rPr>
      <t xml:space="preserve"> A hallgató törekedjen,hogy  komplexen vizsgálni tudja a településföldrajzi folyamatokat, ok-okzati összefüggéseket és kapcsolatrendszereket.
</t>
    </r>
    <r>
      <rPr>
        <b/>
        <u/>
        <sz val="9"/>
        <color theme="1"/>
        <rFont val="Arial"/>
        <family val="2"/>
        <charset val="238"/>
      </rPr>
      <t>Autonómia és felelősség:</t>
    </r>
    <r>
      <rPr>
        <sz val="9"/>
        <color theme="1"/>
        <rFont val="Arial"/>
        <family val="2"/>
        <charset val="238"/>
      </rPr>
      <t xml:space="preserve"> A hallgató szaktudása birtokában önálló adatrögzítést és kiérékelést folytat.</t>
    </r>
  </si>
  <si>
    <r>
      <rPr>
        <b/>
        <u/>
        <sz val="9"/>
        <rFont val="Arial"/>
        <family val="2"/>
        <charset val="238"/>
      </rPr>
      <t>Tudás:</t>
    </r>
    <r>
      <rPr>
        <sz val="9"/>
        <rFont val="Arial"/>
        <family val="2"/>
        <charset val="238"/>
      </rPr>
      <t xml:space="preserve"> Ismeri Európa természetföldrajzi és társadalmi-gazdasági sajátosságait. Alapvető európai regionális és országismereti tudással rendelkezik.
</t>
    </r>
    <r>
      <rPr>
        <b/>
        <u/>
        <sz val="9"/>
        <rFont val="Arial"/>
        <family val="2"/>
        <charset val="238"/>
      </rPr>
      <t>Képesség:</t>
    </r>
    <r>
      <rPr>
        <sz val="9"/>
        <rFont val="Arial"/>
        <family val="2"/>
        <charset val="238"/>
      </rPr>
      <t xml:space="preserve"> Képes regionális és országismereti elemzéseket-értékeléseket folytatni.
</t>
    </r>
    <r>
      <rPr>
        <b/>
        <u/>
        <sz val="9"/>
        <rFont val="Arial"/>
        <family val="2"/>
        <charset val="238"/>
      </rPr>
      <t xml:space="preserve">Attitűd: </t>
    </r>
    <r>
      <rPr>
        <sz val="9"/>
        <rFont val="Arial"/>
        <family val="2"/>
        <charset val="238"/>
      </rPr>
      <t xml:space="preserve">Európa természet- és társadolomföldrajzi </t>
    </r>
    <r>
      <rPr>
        <b/>
        <sz val="9"/>
        <rFont val="Arial"/>
        <family val="2"/>
        <charset val="238"/>
      </rPr>
      <t>i</t>
    </r>
    <r>
      <rPr>
        <sz val="9"/>
        <rFont val="Arial"/>
        <family val="2"/>
        <charset val="238"/>
      </rPr>
      <t xml:space="preserve">smeretinek birtokában komplex földrajzi elemzéseket és értékeléseket folytat és saját eredményeket publikál.
</t>
    </r>
    <r>
      <rPr>
        <b/>
        <u/>
        <sz val="9"/>
        <rFont val="Arial"/>
        <family val="2"/>
        <charset val="238"/>
      </rPr>
      <t>Autonómia és felelősség:</t>
    </r>
    <r>
      <rPr>
        <sz val="9"/>
        <rFont val="Arial"/>
        <family val="2"/>
        <charset val="238"/>
      </rPr>
      <t xml:space="preserve"> Szaktudása birtokában önálló adatrögzítést és kiértékelést folytat.</t>
    </r>
    <r>
      <rPr>
        <b/>
        <u/>
        <sz val="9"/>
        <rFont val="Arial"/>
        <family val="2"/>
        <charset val="238"/>
      </rPr>
      <t xml:space="preserve">
</t>
    </r>
  </si>
  <si>
    <r>
      <rPr>
        <b/>
        <u/>
        <sz val="9"/>
        <rFont val="Arial"/>
        <family val="2"/>
        <charset val="238"/>
      </rPr>
      <t>Tudás:</t>
    </r>
    <r>
      <rPr>
        <sz val="9"/>
        <rFont val="Arial"/>
        <family val="2"/>
        <charset val="238"/>
      </rPr>
      <t xml:space="preserve"> Ismeri a meteorológia tudományának legfontosabb fogalmait és összefüggéseit. 
</t>
    </r>
    <r>
      <rPr>
        <b/>
        <u/>
        <sz val="9"/>
        <rFont val="Arial"/>
        <family val="2"/>
        <charset val="238"/>
      </rPr>
      <t>Képesség:</t>
    </r>
    <r>
      <rPr>
        <sz val="9"/>
        <rFont val="Arial"/>
        <family val="2"/>
        <charset val="238"/>
      </rPr>
      <t xml:space="preserve"> Képes alapvető meteorológiai összefüggések levezetésére.
</t>
    </r>
    <r>
      <rPr>
        <b/>
        <u/>
        <sz val="9"/>
        <rFont val="Arial"/>
        <family val="2"/>
        <charset val="238"/>
      </rPr>
      <t>Attitűd:</t>
    </r>
    <r>
      <rPr>
        <sz val="9"/>
        <rFont val="Arial"/>
        <family val="2"/>
        <charset val="238"/>
      </rPr>
      <t xml:space="preserve"> Szívesen folytat meteorológiai megfigyeléseket és oktat klimatológiai ismereteket.
</t>
    </r>
    <r>
      <rPr>
        <b/>
        <u/>
        <sz val="9"/>
        <rFont val="Arial"/>
        <family val="2"/>
        <charset val="238"/>
      </rPr>
      <t xml:space="preserve">Autonómia és felelősség: </t>
    </r>
    <r>
      <rPr>
        <sz val="9"/>
        <rFont val="Arial"/>
        <family val="2"/>
        <charset val="238"/>
      </rPr>
      <t xml:space="preserve">Nyitott az éghajlattan tudományával foglalkozó szakemberekkel való együttműködésre. </t>
    </r>
  </si>
  <si>
    <r>
      <rPr>
        <b/>
        <u/>
        <sz val="9"/>
        <color theme="1"/>
        <rFont val="Arial"/>
        <family val="2"/>
        <charset val="238"/>
      </rPr>
      <t>Tudás:</t>
    </r>
    <r>
      <rPr>
        <sz val="9"/>
        <color theme="1"/>
        <rFont val="Arial"/>
        <family val="2"/>
        <charset val="238"/>
      </rPr>
      <t xml:space="preserve"> Ismeri a régió, regionalizáció, regionalizmus európai összefüggéseit és sajátosságait.  Tudja, hogy az európai integráció nem képzelhetô el a regionális különbségek mérséklése nélkül, hiszen a területi egységek közötti jelentôs fejlôdésbeli eltérések akadályozzák az áruk, a szolgáltatások, a tôke és munkaerô szabad áramlását. 
</t>
    </r>
    <r>
      <rPr>
        <b/>
        <u/>
        <sz val="9"/>
        <color theme="1"/>
        <rFont val="Arial"/>
        <family val="2"/>
        <charset val="238"/>
      </rPr>
      <t>Képesség:</t>
    </r>
    <r>
      <rPr>
        <sz val="9"/>
        <color theme="1"/>
        <rFont val="Arial"/>
        <family val="2"/>
        <charset val="238"/>
      </rPr>
      <t xml:space="preserve"> Maastrichti Szerzôdés (1992) a regionális politika általános céljait a fenntartható, kiegyenlített és hosszú távú gazdasági és szociális fejlôdés biztosításában, a belsô határok nélküli gazdasági tér megteremtésében és a gazdasági, valamint a szociális kohézió erôsítésében határozta meg. 
</t>
    </r>
    <r>
      <rPr>
        <b/>
        <u/>
        <sz val="9"/>
        <color theme="1"/>
        <rFont val="Arial"/>
        <family val="2"/>
        <charset val="238"/>
      </rPr>
      <t xml:space="preserve">Attitűd: </t>
    </r>
    <r>
      <rPr>
        <sz val="9"/>
        <color theme="1"/>
        <rFont val="Arial"/>
        <family val="2"/>
        <charset val="238"/>
      </rPr>
      <t xml:space="preserve">  A területfejlesztés számára az alábbiakat konkretizálja:
– az egyes, eltérô adottságú régiók fejlettségbeli
színvonala közötti különbségek csökkentése, különösen (az Unión belül) viszonylagosan hátrányos helyzetben levô, valamint vidéki térségek megsegítése érdekében,
– a transzeurópai hálózatok /TEN/ kiépí-
tése és fejlesztése (közlekedés, energia és
távközlés),
– a környezet minôségének megôrzése és
javítása,
– a természeti erôforrások racionális és
körültekintô felhasználása,
– a nemzeti és regionális sokszínûség meg-
óvása,
– a minôségi oktatás és képzés fejlesztése.   </t>
    </r>
    <r>
      <rPr>
        <b/>
        <u/>
        <sz val="9"/>
        <color theme="1"/>
        <rFont val="Arial"/>
        <family val="2"/>
        <charset val="238"/>
      </rPr>
      <t xml:space="preserve">Autonómia és felelősség: </t>
    </r>
    <r>
      <rPr>
        <sz val="9"/>
        <color theme="1"/>
        <rFont val="Arial"/>
        <family val="2"/>
        <charset val="238"/>
      </rPr>
      <t xml:space="preserve">                       Szaktudása birtokában önálló adatrögzítést és kiértékelést folytat.</t>
    </r>
  </si>
  <si>
    <r>
      <rPr>
        <b/>
        <u/>
        <sz val="9"/>
        <color theme="1"/>
        <rFont val="Arial"/>
        <family val="2"/>
        <charset val="238"/>
      </rPr>
      <t>Tudás:</t>
    </r>
    <r>
      <rPr>
        <sz val="9"/>
        <color theme="1"/>
        <rFont val="Arial"/>
        <family val="2"/>
        <charset val="238"/>
      </rPr>
      <t xml:space="preserve"> megismeri és tudja értelmezni a településföldrajzi törvényszerűségeket.       </t>
    </r>
    <r>
      <rPr>
        <b/>
        <u/>
        <sz val="9"/>
        <color theme="1"/>
        <rFont val="Arial"/>
        <family val="2"/>
        <charset val="238"/>
      </rPr>
      <t xml:space="preserve">Képesség: </t>
    </r>
    <r>
      <rPr>
        <sz val="9"/>
        <color theme="1"/>
        <rFont val="Arial"/>
        <family val="2"/>
        <charset val="238"/>
      </rPr>
      <t xml:space="preserve">felismeri a települések közötti horizontális és vertikális kapcsolatrendszereket.                      </t>
    </r>
    <r>
      <rPr>
        <b/>
        <u/>
        <sz val="9"/>
        <color theme="1"/>
        <rFont val="Arial"/>
        <family val="2"/>
        <charset val="238"/>
      </rPr>
      <t>Attitűd:</t>
    </r>
    <r>
      <rPr>
        <sz val="9"/>
        <color theme="1"/>
        <rFont val="Arial"/>
        <family val="2"/>
        <charset val="238"/>
      </rPr>
      <t xml:space="preserve"> képes komplexen vizsgálni a településföldrajzi folyamatokat, ok-okzati összefüggéseket és kapcsolatrendszereket.                                   </t>
    </r>
    <r>
      <rPr>
        <b/>
        <u/>
        <sz val="9"/>
        <color theme="1"/>
        <rFont val="Arial"/>
        <family val="2"/>
        <charset val="238"/>
      </rPr>
      <t>Autonómia és felelősség:</t>
    </r>
    <r>
      <rPr>
        <sz val="9"/>
        <color theme="1"/>
        <rFont val="Arial"/>
        <family val="2"/>
        <charset val="238"/>
      </rPr>
      <t xml:space="preserve"> szaktudása birtokában önálló adatrögzítést és kiérékelést folytat.</t>
    </r>
  </si>
  <si>
    <r>
      <t>Tudás:</t>
    </r>
    <r>
      <rPr>
        <sz val="9"/>
        <rFont val="Arial"/>
        <family val="2"/>
        <charset val="238"/>
      </rPr>
      <t xml:space="preserve"> Ismeri a Magyarország területét kialakító belső erők működését a különböző földtörténeti korokban. Ismeri a külsők erők felszínalakító tevékenységét a Magyarország területén. Ismeri a hazai fellelhető legfontosabb formációkat, kőzettípusokat és ásványi nyersanyagokat. Tisztában van a Magyarország, éghajlatával, talajtani adosságaival, ismeri növény- és állatföldrajzát. </t>
    </r>
    <r>
      <rPr>
        <u/>
        <sz val="9"/>
        <rFont val="Arial"/>
        <family val="2"/>
        <charset val="238"/>
      </rPr>
      <t xml:space="preserve">
Képesség:</t>
    </r>
    <r>
      <rPr>
        <sz val="9"/>
        <rFont val="Arial"/>
        <family val="2"/>
        <charset val="238"/>
      </rPr>
      <t xml:space="preserve"> Felsimeri és értelmezi a Magyarország területén zajló gemorfológiai folyamatokat, képes rekonstruálni a felszínformák morfológiája alapján azok felszínfejlődését. Képes a talajföldrajzi és életföldrajzi jelenségek magyarázatára. </t>
    </r>
    <r>
      <rPr>
        <u/>
        <sz val="9"/>
        <rFont val="Arial"/>
        <family val="2"/>
        <charset val="238"/>
      </rPr>
      <t xml:space="preserve">
Attitűd:</t>
    </r>
    <r>
      <rPr>
        <sz val="9"/>
        <rFont val="Arial"/>
        <family val="2"/>
        <charset val="238"/>
      </rPr>
      <t xml:space="preserve"> Törekszik Magyarország természetföldrajzának minél szélesebb körű megismerésére, igényli az újabb tudományos eredmények befogadását.</t>
    </r>
    <r>
      <rPr>
        <u/>
        <sz val="9"/>
        <rFont val="Arial"/>
        <family val="2"/>
        <charset val="238"/>
      </rPr>
      <t xml:space="preserve">
Autonómia és felelősség:</t>
    </r>
    <r>
      <rPr>
        <sz val="9"/>
        <rFont val="Arial"/>
        <family val="2"/>
        <charset val="238"/>
      </rPr>
      <t xml:space="preserve"> Fontosnak érzi környezetét informálni, felvilágosítni a hazai természetföldrajzi jelenségeről.  Az önállóan kialakított szakmai véleményét felelősséggel képviseli, nyitott és együttműködő más szakterület szakembereivel.</t>
    </r>
  </si>
  <si>
    <r>
      <rPr>
        <b/>
        <u/>
        <sz val="9"/>
        <color indexed="8"/>
        <rFont val="Arial"/>
        <family val="2"/>
        <charset val="238"/>
      </rPr>
      <t>Tudás:</t>
    </r>
    <r>
      <rPr>
        <sz val="9"/>
        <color indexed="8"/>
        <rFont val="Arial"/>
        <family val="2"/>
        <charset val="238"/>
      </rPr>
      <t xml:space="preserve"> Ismeri Európa természetföldrajzi és társadalmi-gazdasági sajátosságait. Alapvető európai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Európa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b/>
        <u/>
        <sz val="9"/>
        <color indexed="8"/>
        <rFont val="Arial"/>
        <family val="2"/>
        <charset val="238"/>
      </rPr>
      <t xml:space="preserve">
</t>
    </r>
  </si>
  <si>
    <r>
      <rPr>
        <b/>
        <u/>
        <sz val="9"/>
        <color indexed="8"/>
        <rFont val="Arial"/>
        <family val="2"/>
        <charset val="238"/>
      </rPr>
      <t>Tudás:</t>
    </r>
    <r>
      <rPr>
        <sz val="9"/>
        <color indexed="8"/>
        <rFont val="Arial"/>
        <family val="2"/>
        <charset val="238"/>
      </rPr>
      <t xml:space="preserve"> Ismeri Magyarország földrajzi és társadalmi-gazdasági sajátosságait. Alapvető hazai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Magyarország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</si>
  <si>
    <r>
      <rPr>
        <b/>
        <u/>
        <sz val="9"/>
        <color indexed="8"/>
        <rFont val="Arial"/>
        <family val="2"/>
        <charset val="238"/>
      </rPr>
      <t>Tudás:</t>
    </r>
    <r>
      <rPr>
        <sz val="9"/>
        <color indexed="8"/>
        <rFont val="Arial"/>
        <family val="2"/>
        <charset val="238"/>
      </rPr>
      <t xml:space="preserve"> Széles körűen és rendszerszerűen ismeri a regionális elemzési módszereket.  
</t>
    </r>
    <r>
      <rPr>
        <b/>
        <u/>
        <sz val="9"/>
        <color indexed="8"/>
        <rFont val="Arial"/>
        <family val="2"/>
        <charset val="238"/>
      </rPr>
      <t>Képesség:</t>
    </r>
    <r>
      <rPr>
        <sz val="9"/>
        <color indexed="8"/>
        <rFont val="Arial"/>
        <family val="2"/>
        <charset val="238"/>
      </rPr>
      <t xml:space="preserve"> Képes komplexen vizsgálni és szakmailag kiértékelni a különböző statisztikai adatbázisokat. 
</t>
    </r>
    <r>
      <rPr>
        <b/>
        <u/>
        <sz val="9"/>
        <color indexed="8"/>
        <rFont val="Arial"/>
        <family val="2"/>
        <charset val="238"/>
      </rPr>
      <t>Attitűd:</t>
    </r>
    <r>
      <rPr>
        <sz val="9"/>
        <color indexed="8"/>
        <rFont val="Arial"/>
        <family val="2"/>
        <charset val="238"/>
      </rPr>
      <t xml:space="preserve"> Ismereteinek birtokában térben gondolkodik.
</t>
    </r>
    <r>
      <rPr>
        <b/>
        <u/>
        <sz val="9"/>
        <color indexed="8"/>
        <rFont val="Arial"/>
        <family val="2"/>
        <charset val="238"/>
      </rPr>
      <t>Autonómia és felelősség:</t>
    </r>
    <r>
      <rPr>
        <sz val="9"/>
        <color indexed="8"/>
        <rFont val="Arial"/>
        <family val="2"/>
        <charset val="238"/>
      </rPr>
      <t xml:space="preserve"> Szakmai felkészültsége alapján önállóan lát el területi elemzéssel kapcsolatos feladatokat.</t>
    </r>
  </si>
  <si>
    <r>
      <rPr>
        <b/>
        <u/>
        <sz val="9"/>
        <color theme="1"/>
        <rFont val="Arial"/>
        <family val="2"/>
        <charset val="238"/>
      </rPr>
      <t>Tudás:</t>
    </r>
    <r>
      <rPr>
        <sz val="9"/>
        <color theme="1"/>
        <rFont val="Arial"/>
        <family val="2"/>
        <charset val="238"/>
      </rPr>
      <t xml:space="preserve">  A hallgató a szakjához kapcsolódó képzési és kimeneti követelményeinek megfelelő ismeretek gyakorlati alkalmazására megfelelő gyakorlati munkát tudjon végezni.
</t>
    </r>
    <r>
      <rPr>
        <b/>
        <u/>
        <sz val="9"/>
        <color theme="1"/>
        <rFont val="Arial"/>
        <family val="2"/>
        <charset val="238"/>
      </rPr>
      <t>Képesség:</t>
    </r>
    <r>
      <rPr>
        <sz val="9"/>
        <color theme="1"/>
        <rFont val="Arial"/>
        <family val="2"/>
        <charset val="238"/>
      </rPr>
      <t xml:space="preserve"> A hallgató képes felismerni a természeti és társadalm folyamatokat.
</t>
    </r>
    <r>
      <rPr>
        <b/>
        <u/>
        <sz val="9"/>
        <color theme="1"/>
        <rFont val="Arial"/>
        <family val="2"/>
        <charset val="238"/>
      </rPr>
      <t>Attitűd:</t>
    </r>
    <r>
      <rPr>
        <sz val="9"/>
        <color theme="1"/>
        <rFont val="Arial"/>
        <family val="2"/>
        <charset val="238"/>
      </rPr>
      <t xml:space="preserve"> A hallgató pontos, precíz munkavégzésre és a feladatok jellegétől függően önállóan, vagy együttműködési készséget tanúsítva csapatban; szakmai nyelvezetnek megfelelő kommunikációra törekedjen. 
</t>
    </r>
    <r>
      <rPr>
        <b/>
        <u/>
        <sz val="9"/>
        <color theme="1"/>
        <rFont val="Arial"/>
        <family val="2"/>
        <charset val="238"/>
      </rPr>
      <t>Autonómia és felelősség:</t>
    </r>
    <r>
      <rPr>
        <sz val="9"/>
        <color theme="1"/>
        <rFont val="Arial"/>
        <family val="2"/>
        <charset val="238"/>
      </rPr>
      <t xml:space="preserve"> A hallgató szaktudása birtokában önálló kiértékelést és adatrögzítést folytat.</t>
    </r>
  </si>
  <si>
    <r>
      <t>Tudás:</t>
    </r>
    <r>
      <rPr>
        <sz val="9"/>
        <rFont val="Arial"/>
        <family val="2"/>
        <charset val="238"/>
      </rPr>
      <t xml:space="preserve"> Ismeri a Kárpát-medencét és a Kárpátokat kialakító belső erők működését a különböző földtörténeti korokban. Ismeri a külsők erők felszínalakító tevékenységét a Kárpát-medencében és a Kárpátokban. Ismeri a Kárpátokban és a Kárpát-medencébe fellelhető legfontosabb formációkat, kőzettípusokat és ásványi nyersanyagokat. Tisztában van a Kárpát-medence, éghajlatával, talajtani adosságaival, ismeri növény- és állatföldrajzát.  </t>
    </r>
    <r>
      <rPr>
        <u/>
        <sz val="9"/>
        <rFont val="Arial"/>
        <family val="2"/>
        <charset val="238"/>
      </rPr>
      <t xml:space="preserve">
Képesség:</t>
    </r>
    <r>
      <rPr>
        <sz val="9"/>
        <rFont val="Arial"/>
        <family val="2"/>
        <charset val="238"/>
      </rPr>
      <t xml:space="preserve"> Felsimeri és értelmezi a Kárpát-medencében és a Kárpátok területén zajló gemorfológiai folyamatokat, képes rekonstruálni a felszínformák morfológiája alapján azok felszínfejlődését. Képes a talajföldrajzi és életföldrajzi jelenségek magyarázatára. </t>
    </r>
    <r>
      <rPr>
        <u/>
        <sz val="9"/>
        <rFont val="Arial"/>
        <family val="2"/>
        <charset val="238"/>
      </rPr>
      <t xml:space="preserve">
Attitűd:</t>
    </r>
    <r>
      <rPr>
        <sz val="9"/>
        <rFont val="Arial"/>
        <family val="2"/>
        <charset val="238"/>
      </rPr>
      <t xml:space="preserve"> Törekszik a Kárpát-medence és a Kárpátok természetföldrazjzának minél szélesebb körű megismerésére, igényli az újabb tudományos eredmények befogadását, és a határon túli szakemberekkel történő szakmai együttműködést.  </t>
    </r>
    <r>
      <rPr>
        <u/>
        <sz val="9"/>
        <rFont val="Arial"/>
        <family val="2"/>
        <charset val="238"/>
      </rPr>
      <t xml:space="preserve">
Autonómia és felelősség:</t>
    </r>
    <r>
      <rPr>
        <sz val="9"/>
        <rFont val="Arial"/>
        <family val="2"/>
        <charset val="238"/>
      </rPr>
      <t xml:space="preserve"> Fontosnak érzi környezetét informálni, felvilágosítni a Kárpát-medence és a Kárpátok  természetföldrajzi jelenségeről.  Az önállóan kialakított szakmai véleményét felelősséggel képviseli, nyitott és együttműködő más szakterület szakembereivel.</t>
    </r>
  </si>
  <si>
    <r>
      <t>Martonné Erdős Katalin: Magyarország tájföldrajza, Kossuth Kiadó 2001, ISBN: - 
Karátson Dávid: Magyarország földje (Kitekintéssel a Kárpát-medence egészére). Magyar Könyvklub, 2002 Budapest, ISBN: 963547783X;
Gábris Gyula: Európa regionális földrajza.  Eötvös Kiadó 2011</t>
    </r>
    <r>
      <rPr>
        <b/>
        <sz val="9"/>
        <color theme="1"/>
        <rFont val="Arial"/>
        <family val="2"/>
        <charset val="238"/>
      </rPr>
      <t xml:space="preserve">, </t>
    </r>
    <r>
      <rPr>
        <sz val="9"/>
        <color theme="1"/>
        <rFont val="Arial"/>
        <family val="2"/>
        <charset val="238"/>
      </rPr>
      <t xml:space="preserve"> ISBN: 9789634633198
</t>
    </r>
  </si>
  <si>
    <r>
      <rPr>
        <b/>
        <u/>
        <sz val="9"/>
        <rFont val="Arial"/>
        <family val="2"/>
        <charset val="238"/>
      </rPr>
      <t>Tudás:</t>
    </r>
    <r>
      <rPr>
        <sz val="9"/>
        <rFont val="Arial"/>
        <family val="2"/>
        <charset val="238"/>
      </rPr>
      <t xml:space="preserve"> Ismeri Magyarország földrajzi és társadalmi-gazdasági sajátosságait. Alapvető hazai regionális és országismereti tudással rendelkezik.
</t>
    </r>
    <r>
      <rPr>
        <b/>
        <u/>
        <sz val="9"/>
        <rFont val="Arial"/>
        <family val="2"/>
        <charset val="238"/>
      </rPr>
      <t>Képesség:</t>
    </r>
    <r>
      <rPr>
        <sz val="9"/>
        <rFont val="Arial"/>
        <family val="2"/>
        <charset val="238"/>
      </rPr>
      <t xml:space="preserve"> Képes regionális és országismereti elemzéseket-értékeléseket folytatni.
</t>
    </r>
    <r>
      <rPr>
        <b/>
        <u/>
        <sz val="9"/>
        <rFont val="Arial"/>
        <family val="2"/>
        <charset val="238"/>
      </rPr>
      <t xml:space="preserve">Attitűd: </t>
    </r>
    <r>
      <rPr>
        <sz val="9"/>
        <rFont val="Arial"/>
        <family val="2"/>
        <charset val="238"/>
      </rPr>
      <t xml:space="preserve">Magyarország természet- és társadolomföldrajzi </t>
    </r>
    <r>
      <rPr>
        <b/>
        <sz val="9"/>
        <rFont val="Arial"/>
        <family val="2"/>
        <charset val="238"/>
      </rPr>
      <t>i</t>
    </r>
    <r>
      <rPr>
        <sz val="9"/>
        <rFont val="Arial"/>
        <family val="2"/>
        <charset val="238"/>
      </rPr>
      <t xml:space="preserve">smeretinek birtokában komplex földrajzi elemzéseket és értékeléseket folytat és saját eredményeket publikál.
</t>
    </r>
    <r>
      <rPr>
        <b/>
        <u/>
        <sz val="9"/>
        <rFont val="Arial"/>
        <family val="2"/>
        <charset val="238"/>
      </rPr>
      <t>Autonómia és felelősség:</t>
    </r>
    <r>
      <rPr>
        <sz val="9"/>
        <rFont val="Arial"/>
        <family val="2"/>
        <charset val="238"/>
      </rPr>
      <t xml:space="preserve"> Szaktudása birtokában önálló adatrögzítést és kiértékelést folytat.</t>
    </r>
  </si>
  <si>
    <r>
      <rPr>
        <b/>
        <u/>
        <sz val="9"/>
        <color indexed="8"/>
        <rFont val="Arial"/>
        <family val="2"/>
        <charset val="238"/>
      </rPr>
      <t>Tudás:</t>
    </r>
    <r>
      <rPr>
        <sz val="9"/>
        <color indexed="8"/>
        <rFont val="Arial"/>
        <family val="2"/>
        <charset val="238"/>
      </rPr>
      <t xml:space="preserve"> Ismeri Amerika természetföldrajzi és társadalmi-gazdasági sajátosságait. Alapvető amerikai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Amerika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b/>
        <u/>
        <sz val="9"/>
        <color indexed="8"/>
        <rFont val="Arial"/>
        <family val="2"/>
        <charset val="238"/>
      </rPr>
      <t xml:space="preserve">
</t>
    </r>
  </si>
  <si>
    <r>
      <rPr>
        <b/>
        <u/>
        <sz val="9"/>
        <color theme="1"/>
        <rFont val="Arial"/>
        <family val="2"/>
        <charset val="238"/>
      </rPr>
      <t>Tudás:</t>
    </r>
    <r>
      <rPr>
        <sz val="9"/>
        <color theme="1"/>
        <rFont val="Arial"/>
        <family val="2"/>
        <charset val="238"/>
      </rPr>
      <t xml:space="preserve"> A hallgató megismeri és tudja értelmezni a politikai földrajz és szociálgeográfia-szociológia különböző területi különbségeit. 
</t>
    </r>
    <r>
      <rPr>
        <b/>
        <u/>
        <sz val="9"/>
        <color theme="1"/>
        <rFont val="Arial"/>
        <family val="2"/>
        <charset val="238"/>
      </rPr>
      <t xml:space="preserve">Képesség: </t>
    </r>
    <r>
      <rPr>
        <sz val="9"/>
        <color theme="1"/>
        <rFont val="Arial"/>
        <family val="2"/>
        <charset val="238"/>
      </rPr>
      <t xml:space="preserve">A hallgató képes felismerni a társadalmi-politikai folyamatokat, ok-okzati összefüggéseket és kapcsolatrendszereket.
</t>
    </r>
    <r>
      <rPr>
        <b/>
        <u/>
        <sz val="9"/>
        <color theme="1"/>
        <rFont val="Arial"/>
        <family val="2"/>
        <charset val="238"/>
      </rPr>
      <t>Attitűd:</t>
    </r>
    <r>
      <rPr>
        <sz val="9"/>
        <color theme="1"/>
        <rFont val="Arial"/>
        <family val="2"/>
        <charset val="238"/>
      </rPr>
      <t xml:space="preserve"> A hallgató törekedjen arra, hogy komplexen vizsgálja a kérdéskörhöz kapcsolódó folyamatokat. 
</t>
    </r>
    <r>
      <rPr>
        <b/>
        <u/>
        <sz val="9"/>
        <color theme="1"/>
        <rFont val="Arial"/>
        <family val="2"/>
        <charset val="238"/>
      </rPr>
      <t>Autonómia és felelősség:</t>
    </r>
    <r>
      <rPr>
        <sz val="9"/>
        <color theme="1"/>
        <rFont val="Arial"/>
        <family val="2"/>
        <charset val="238"/>
      </rPr>
      <t xml:space="preserve"> A hallgató szaktudása birtokában önálló kiértékelést tud folytatni.</t>
    </r>
  </si>
  <si>
    <r>
      <rPr>
        <b/>
        <u/>
        <sz val="9"/>
        <color theme="1"/>
        <rFont val="Arial"/>
        <family val="2"/>
        <charset val="238"/>
      </rPr>
      <t xml:space="preserve">Tudás: </t>
    </r>
    <r>
      <rPr>
        <sz val="9"/>
        <color theme="1"/>
        <rFont val="Arial"/>
        <family val="2"/>
        <charset val="238"/>
      </rPr>
      <t xml:space="preserve">A hallgató megismeri és értelmezni tudja a területfejlesztés különböző területi különbségeit. 
</t>
    </r>
    <r>
      <rPr>
        <b/>
        <u/>
        <sz val="9"/>
        <color theme="1"/>
        <rFont val="Arial"/>
        <family val="2"/>
        <charset val="238"/>
      </rPr>
      <t>Képesség:</t>
    </r>
    <r>
      <rPr>
        <sz val="9"/>
        <color theme="1"/>
        <rFont val="Arial"/>
        <family val="2"/>
        <charset val="238"/>
      </rPr>
      <t xml:space="preserve"> A hallgató képes felismerni a társadalmi-politikai-gazdasági folyamatokat, ok-okzati összefüggéseket és kapcsolatrendszereket.
</t>
    </r>
    <r>
      <rPr>
        <b/>
        <u/>
        <sz val="9"/>
        <color theme="1"/>
        <rFont val="Arial"/>
        <family val="2"/>
        <charset val="238"/>
      </rPr>
      <t xml:space="preserve">Attitűd: </t>
    </r>
    <r>
      <rPr>
        <sz val="9"/>
        <color theme="1"/>
        <rFont val="Arial"/>
        <family val="2"/>
        <charset val="238"/>
      </rPr>
      <t xml:space="preserve">A hallgató törekedjen arra, hogy komplexen vizsgálja a kérdéskörhöz kapcsolódó folyamatokat.
</t>
    </r>
    <r>
      <rPr>
        <b/>
        <u/>
        <sz val="9"/>
        <color theme="1"/>
        <rFont val="Arial"/>
        <family val="2"/>
        <charset val="238"/>
      </rPr>
      <t>Autonómia és felelősség:</t>
    </r>
    <r>
      <rPr>
        <sz val="9"/>
        <color theme="1"/>
        <rFont val="Arial"/>
        <family val="2"/>
        <charset val="238"/>
      </rPr>
      <t xml:space="preserve"> A hallgató szaktudása birtokában önálló kiértékelést és adatrögzítést folytat.</t>
    </r>
  </si>
  <si>
    <r>
      <rPr>
        <b/>
        <u/>
        <sz val="9"/>
        <color indexed="8"/>
        <rFont val="Arial"/>
        <family val="2"/>
        <charset val="238"/>
      </rPr>
      <t xml:space="preserve">Tudás: </t>
    </r>
    <r>
      <rPr>
        <sz val="9"/>
        <color indexed="8"/>
        <rFont val="Arial"/>
        <family val="2"/>
        <charset val="238"/>
      </rPr>
      <t xml:space="preserve">Ismeri a pályázat készítés gyakorlati lépéseit.
</t>
    </r>
    <r>
      <rPr>
        <b/>
        <u/>
        <sz val="9"/>
        <color indexed="8"/>
        <rFont val="Arial"/>
        <family val="2"/>
        <charset val="238"/>
      </rPr>
      <t>Képesség:</t>
    </r>
    <r>
      <rPr>
        <sz val="9"/>
        <color indexed="8"/>
        <rFont val="Arial"/>
        <family val="2"/>
        <charset val="238"/>
      </rPr>
      <t xml:space="preserve"> Képes önálló pályázatírás bonyolítására. 
</t>
    </r>
    <r>
      <rPr>
        <b/>
        <u/>
        <sz val="9"/>
        <color indexed="8"/>
        <rFont val="Arial"/>
        <family val="2"/>
        <charset val="238"/>
      </rPr>
      <t>Attitűd:</t>
    </r>
    <r>
      <rPr>
        <sz val="9"/>
        <color indexed="8"/>
        <rFont val="Arial"/>
        <family val="2"/>
        <charset val="238"/>
      </rPr>
      <t xml:space="preserve"> Gyakorlati tudásának köszönhetően akár saját célú pályázatot is készít.
</t>
    </r>
    <r>
      <rPr>
        <b/>
        <u/>
        <sz val="9"/>
        <color indexed="8"/>
        <rFont val="Arial"/>
        <family val="2"/>
        <charset val="238"/>
      </rPr>
      <t>Autonómia és felelősség:</t>
    </r>
    <r>
      <rPr>
        <sz val="9"/>
        <color indexed="8"/>
        <rFont val="Arial"/>
        <family val="2"/>
        <charset val="238"/>
      </rPr>
      <t xml:space="preserve"> Szakmai felkészültsége alapján önállóan lát el pályázatkészítéssel kapcsolatos feladatokat.</t>
    </r>
  </si>
  <si>
    <r>
      <rPr>
        <b/>
        <u/>
        <sz val="9"/>
        <color indexed="8"/>
        <rFont val="Arial"/>
        <family val="2"/>
        <charset val="238"/>
      </rPr>
      <t>Tudás:</t>
    </r>
    <r>
      <rPr>
        <sz val="9"/>
        <color indexed="8"/>
        <rFont val="Arial"/>
        <family val="2"/>
        <charset val="238"/>
      </rPr>
      <t xml:space="preserve"> Ismeri Ázsia természetföldrajzi és társadalmi-gazdasági sajátosságait. Alapvető ázsiai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Ázsia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b/>
        <u/>
        <sz val="9"/>
        <color indexed="8"/>
        <rFont val="Arial"/>
        <family val="2"/>
        <charset val="238"/>
      </rPr>
      <t xml:space="preserve">
</t>
    </r>
  </si>
  <si>
    <r>
      <rPr>
        <b/>
        <u/>
        <sz val="9"/>
        <color indexed="8"/>
        <rFont val="Arial"/>
        <family val="2"/>
        <charset val="238"/>
      </rPr>
      <t>Tudás:</t>
    </r>
    <r>
      <rPr>
        <sz val="9"/>
        <color indexed="8"/>
        <rFont val="Arial"/>
        <family val="2"/>
        <charset val="238"/>
      </rPr>
      <t xml:space="preserve"> Ismeri Afrika és Ausztrália-Óceánia természetföldrajzi és társadalmi-gazdasági sajátosságait. Alapvető afrikai regionális és országismereti tudással rendelkezik.
</t>
    </r>
    <r>
      <rPr>
        <b/>
        <u/>
        <sz val="9"/>
        <color indexed="8"/>
        <rFont val="Arial"/>
        <family val="2"/>
        <charset val="238"/>
      </rPr>
      <t>Képesség:</t>
    </r>
    <r>
      <rPr>
        <sz val="9"/>
        <color indexed="8"/>
        <rFont val="Arial"/>
        <family val="2"/>
        <charset val="238"/>
      </rPr>
      <t xml:space="preserve"> Képes regionális és országismereti elemzéseket-értékeléseket folytatni.
</t>
    </r>
    <r>
      <rPr>
        <b/>
        <u/>
        <sz val="9"/>
        <color indexed="8"/>
        <rFont val="Arial"/>
        <family val="2"/>
        <charset val="238"/>
      </rPr>
      <t xml:space="preserve">Attitűd: </t>
    </r>
    <r>
      <rPr>
        <sz val="9"/>
        <color indexed="8"/>
        <rFont val="Arial"/>
        <family val="2"/>
        <charset val="238"/>
      </rPr>
      <t xml:space="preserve">Amerika természet- és társadolomföldrajzi </t>
    </r>
    <r>
      <rPr>
        <b/>
        <sz val="9"/>
        <color indexed="8"/>
        <rFont val="Arial"/>
        <family val="2"/>
        <charset val="238"/>
      </rPr>
      <t>i</t>
    </r>
    <r>
      <rPr>
        <sz val="9"/>
        <color indexed="8"/>
        <rFont val="Arial"/>
        <family val="2"/>
        <charset val="238"/>
      </rPr>
      <t xml:space="preserve">smeretinek birtokában komplex földrajzi elemzéseket és értékeléseket folytat és saját eredményeket publikál.
</t>
    </r>
    <r>
      <rPr>
        <b/>
        <u/>
        <sz val="9"/>
        <color indexed="8"/>
        <rFont val="Arial"/>
        <family val="2"/>
        <charset val="238"/>
      </rPr>
      <t>Autonómia és felelősség:</t>
    </r>
    <r>
      <rPr>
        <sz val="9"/>
        <color indexed="8"/>
        <rFont val="Arial"/>
        <family val="2"/>
        <charset val="238"/>
      </rPr>
      <t xml:space="preserve"> Szaktudása birtokában önálló adatrögzítést és kiértékelést folytat.</t>
    </r>
    <r>
      <rPr>
        <b/>
        <u/>
        <sz val="9"/>
        <color indexed="8"/>
        <rFont val="Arial"/>
        <family val="2"/>
        <charset val="238"/>
      </rPr>
      <t xml:space="preserve">
</t>
    </r>
  </si>
  <si>
    <r>
      <rPr>
        <b/>
        <u/>
        <sz val="9"/>
        <color theme="1"/>
        <rFont val="Arial"/>
        <family val="2"/>
        <charset val="238"/>
      </rPr>
      <t>Tudás:</t>
    </r>
    <r>
      <rPr>
        <sz val="9"/>
        <color theme="1"/>
        <rFont val="Arial"/>
        <family val="2"/>
        <charset val="238"/>
      </rPr>
      <t xml:space="preserve"> A hallgató megismeri és tudja értelmezni a társadalmat fenyegető különböző antropogén és természeti veszélytípusokat. 
</t>
    </r>
    <r>
      <rPr>
        <b/>
        <u/>
        <sz val="9"/>
        <color theme="1"/>
        <rFont val="Arial"/>
        <family val="2"/>
        <charset val="238"/>
      </rPr>
      <t>Képesség:</t>
    </r>
    <r>
      <rPr>
        <sz val="9"/>
        <color theme="1"/>
        <rFont val="Arial"/>
        <family val="2"/>
        <charset val="238"/>
      </rPr>
      <t xml:space="preserve"> A hallgató  képes felismerni az antropogén és természeti veszélyek közötti kapcsolatrendszert.  
</t>
    </r>
    <r>
      <rPr>
        <b/>
        <u/>
        <sz val="9"/>
        <color theme="1"/>
        <rFont val="Arial"/>
        <family val="2"/>
        <charset val="238"/>
      </rPr>
      <t>Attitűd:</t>
    </r>
    <r>
      <rPr>
        <sz val="9"/>
        <color theme="1"/>
        <rFont val="Arial"/>
        <family val="2"/>
        <charset val="238"/>
      </rPr>
      <t xml:space="preserve"> A hallgató törekedjen arra, hogy komplexen vizsgálja a kérdéskörhöz kapcsolódó folyamatokat.
</t>
    </r>
    <r>
      <rPr>
        <b/>
        <u/>
        <sz val="9"/>
        <color theme="1"/>
        <rFont val="Arial"/>
        <family val="2"/>
        <charset val="238"/>
      </rPr>
      <t>Autonómia és felelősség:</t>
    </r>
    <r>
      <rPr>
        <sz val="9"/>
        <color theme="1"/>
        <rFont val="Arial"/>
        <family val="2"/>
        <charset val="238"/>
      </rPr>
      <t xml:space="preserve"> A hallgató szaktudása birtokában önálló kiértékelést tud folytatni.</t>
    </r>
  </si>
  <si>
    <r>
      <rPr>
        <b/>
        <u/>
        <sz val="9"/>
        <color indexed="8"/>
        <rFont val="Arial"/>
        <family val="2"/>
        <charset val="238"/>
      </rPr>
      <t>Tudás:</t>
    </r>
    <r>
      <rPr>
        <sz val="9"/>
        <color indexed="8"/>
        <rFont val="Arial"/>
        <family val="2"/>
        <charset val="238"/>
      </rPr>
      <t xml:space="preserve"> Ismeri a projekt előkészítés gyakorlati lépéseit.
</t>
    </r>
    <r>
      <rPr>
        <b/>
        <u/>
        <sz val="9"/>
        <color indexed="8"/>
        <rFont val="Arial"/>
        <family val="2"/>
        <charset val="238"/>
      </rPr>
      <t xml:space="preserve">Képesség: </t>
    </r>
    <r>
      <rPr>
        <sz val="9"/>
        <color indexed="8"/>
        <rFont val="Arial"/>
        <family val="2"/>
        <charset val="238"/>
      </rPr>
      <t xml:space="preserve">Képes üzleti tervezés bonyolítására. 
</t>
    </r>
    <r>
      <rPr>
        <b/>
        <u/>
        <sz val="9"/>
        <color indexed="8"/>
        <rFont val="Arial"/>
        <family val="2"/>
        <charset val="238"/>
      </rPr>
      <t xml:space="preserve">Attitűd: </t>
    </r>
    <r>
      <rPr>
        <sz val="9"/>
        <color indexed="8"/>
        <rFont val="Arial"/>
        <family val="2"/>
        <charset val="238"/>
      </rPr>
      <t xml:space="preserve">Gyakorlati tudásának köszönhetően akár saját célú üzleti terveket is készít.
</t>
    </r>
    <r>
      <rPr>
        <b/>
        <u/>
        <sz val="9"/>
        <color indexed="8"/>
        <rFont val="Arial"/>
        <family val="2"/>
        <charset val="238"/>
      </rPr>
      <t xml:space="preserve">Autonómia és felelősség: </t>
    </r>
    <r>
      <rPr>
        <sz val="9"/>
        <color indexed="8"/>
        <rFont val="Arial"/>
        <family val="2"/>
        <charset val="238"/>
      </rPr>
      <t>Szakmai felkészültsége alapján önállóan lát el projekt előkészítéssel kapcsolatos feladatokat.</t>
    </r>
  </si>
  <si>
    <r>
      <rPr>
        <b/>
        <u/>
        <sz val="9"/>
        <color theme="1"/>
        <rFont val="Arial"/>
        <family val="2"/>
        <charset val="238"/>
      </rPr>
      <t>Tudás:</t>
    </r>
    <r>
      <rPr>
        <sz val="9"/>
        <color theme="1"/>
        <rFont val="Arial"/>
        <family val="2"/>
        <charset val="238"/>
      </rPr>
      <t xml:space="preserve"> A hallgató megismeri és tudja értelmezni a helyi gazdaságfejlesztés különböző területi különbségeit.
</t>
    </r>
    <r>
      <rPr>
        <b/>
        <u/>
        <sz val="9"/>
        <color theme="1"/>
        <rFont val="Arial"/>
        <family val="2"/>
        <charset val="238"/>
      </rPr>
      <t>Képesség:</t>
    </r>
    <r>
      <rPr>
        <sz val="9"/>
        <color theme="1"/>
        <rFont val="Arial"/>
        <family val="2"/>
        <charset val="238"/>
      </rPr>
      <t xml:space="preserve">  A hallgató képes felismerni a társadalmi-gazdasági folyamatokat, ok-okzati összefüggéseket és kapcsolatrendszereket.
</t>
    </r>
    <r>
      <rPr>
        <b/>
        <u/>
        <sz val="9"/>
        <color theme="1"/>
        <rFont val="Arial"/>
        <family val="2"/>
        <charset val="238"/>
      </rPr>
      <t>Attitűd:</t>
    </r>
    <r>
      <rPr>
        <sz val="9"/>
        <color theme="1"/>
        <rFont val="Arial"/>
        <family val="2"/>
        <charset val="238"/>
      </rPr>
      <t xml:space="preserve"> A hallgató törekedjen arra, hogy komplexen vizsgálja a kérdéskörhöz kapcsolódó folyamatokat.
</t>
    </r>
    <r>
      <rPr>
        <b/>
        <u/>
        <sz val="9"/>
        <color theme="1"/>
        <rFont val="Arial"/>
        <family val="2"/>
        <charset val="238"/>
      </rPr>
      <t>Autonómia és felelősség:</t>
    </r>
    <r>
      <rPr>
        <sz val="9"/>
        <color theme="1"/>
        <rFont val="Arial"/>
        <family val="2"/>
        <charset val="238"/>
      </rPr>
      <t xml:space="preserve"> A hallgató szaktudása birtokában önálló kiértékelést tud folytatni.</t>
    </r>
  </si>
  <si>
    <r>
      <rPr>
        <b/>
        <u/>
        <sz val="9"/>
        <rFont val="Arial"/>
        <family val="2"/>
        <charset val="238"/>
      </rPr>
      <t>Tudás:</t>
    </r>
    <r>
      <rPr>
        <sz val="9"/>
        <rFont val="Arial"/>
        <family val="2"/>
        <charset val="238"/>
      </rPr>
      <t xml:space="preserve"> Alapvető biológiai, geokémiai és geofizikai ismeretekkel rendelkezik. Rendszerszerűen ismeri az öszetett és többszörösen öszetett globális környezeti rendszereket.  
</t>
    </r>
    <r>
      <rPr>
        <b/>
        <u/>
        <sz val="9"/>
        <rFont val="Arial"/>
        <family val="2"/>
        <charset val="238"/>
      </rPr>
      <t>Képesség:</t>
    </r>
    <r>
      <rPr>
        <sz val="9"/>
        <rFont val="Arial"/>
        <family val="2"/>
        <charset val="238"/>
      </rPr>
      <t xml:space="preserve"> Képes komplexen vizsgálni és ábrázolni a globális környezeti rendszereket. 
</t>
    </r>
    <r>
      <rPr>
        <b/>
        <u/>
        <sz val="9"/>
        <rFont val="Arial"/>
        <family val="2"/>
        <charset val="238"/>
      </rPr>
      <t>Attitűd:</t>
    </r>
    <r>
      <rPr>
        <sz val="9"/>
        <rFont val="Arial"/>
        <family val="2"/>
        <charset val="238"/>
      </rPr>
      <t xml:space="preserve"> Kötelességének érzi a globális környezeti rendszerek működési zavarainak megakadályozását.
</t>
    </r>
    <r>
      <rPr>
        <b/>
        <u/>
        <sz val="9"/>
        <rFont val="Arial"/>
        <family val="2"/>
        <charset val="238"/>
      </rPr>
      <t>Autonómia és felelősség:</t>
    </r>
    <r>
      <rPr>
        <sz val="9"/>
        <rFont val="Arial"/>
        <family val="2"/>
        <charset val="238"/>
      </rPr>
      <t xml:space="preserve"> Önálló rendszermodelleket készít, együttműködik a tudományterület kutatóival.
</t>
    </r>
  </si>
  <si>
    <r>
      <t xml:space="preserve">Tudás: 
A hallgató ismeri az asszertív interperszonális kommunikációt, alkalmazza annak módszereit, így képes hatékonyan kommunikálni a hazai üzleti környezetben.
Képesség: 
A hallható képes a gazdasági szervezetek gazdálkodásához és szervezéséhez kapcsolódó munkakörökben a hatékony kommunikációra, így képes együttműködni más szakterületek képviselőivel, nyitott a csapatmunkára, projektmunkára.
Képes előadásokat tartani, vitavezetést végezni.
</t>
    </r>
    <r>
      <rPr>
        <sz val="9"/>
        <rFont val="Arial"/>
        <family val="2"/>
        <charset val="238"/>
      </rPr>
      <t>Attitűd: Törekszik tudásának és munkakapcsolatainak fejlesztésére, ebben munkatársaival való együttműködésre.</t>
    </r>
    <r>
      <rPr>
        <sz val="9"/>
        <color rgb="FFFF0000"/>
        <rFont val="Arial"/>
        <family val="2"/>
        <charset val="238"/>
      </rPr>
      <t xml:space="preserve">
</t>
    </r>
  </si>
  <si>
    <r>
      <t xml:space="preserve">Knowledge:  
Students are familiar with the assertive interpersonal communication, use its methods so they can communicate effectively in the domestic business environment. 
Ability:  
Students are able to communicate efficiently in the jobs associated with the management and organization of business organizations, so they can cooperate with representatives of other fields, are open to teamwork and project work. They can also make presentations and hold discussions.
</t>
    </r>
    <r>
      <rPr>
        <sz val="9"/>
        <rFont val="Arial"/>
        <family val="2"/>
        <charset val="238"/>
      </rPr>
      <t>Attitude: It strives to develop knowledge and work relationships with its collaborating colleagues.</t>
    </r>
  </si>
  <si>
    <t>1. Évközi Zh dolgozat: 15 p._x000D_
2. Évközi Zh dolgozat: 15 p. _x000D_
Egyéni projektfeladat: 15 p._x000D_
Év végi Zh dolgozat: 55 p._x000D_
Összesen: 100 p._x000D_
_x000D_
Elégséges szint: 51%-tól</t>
  </si>
  <si>
    <t>1. mid-term test: 15 p._x000D_
2. mid-term test: 15 p._x000D_
Individual project: 15p. _x000D_
End-term test: 55 p._x000D_
Total: 100 p._x000D_
_x000D_
Minimum passing rate:  51%</t>
  </si>
  <si>
    <t>Területi tervezés</t>
  </si>
  <si>
    <t>Regional Planning</t>
  </si>
  <si>
    <t xml:space="preserve">Tudás: A hallgató ismeri a modern világgazdaság fejlődési szakaszait, sajátosságait, a globális gazdasági rendszer problémáit és trendjeit._x000D_
Képesség: A hallgató képes a világgazdaság különböző szintjein végbemenő folyamatokat és problémákat értelmezni._x000D_
</t>
  </si>
  <si>
    <t xml:space="preserve">Knowledge: Students are familiar with the stages and characteristics of the development of modern world economy as well as the problems and trends of the global economic system._x000D_
Ability: Students are able to interpret the processes and problems occurring at different levels of world economy._x000D_
</t>
  </si>
  <si>
    <t>Tudás: A hallgató hagyományos térképeken tud tájékozódni. A jelmagyarázatot bármilyen térképen jól értelmezi. Gyakorlati tájékozódásra képes. Vetületeket felismer és alapvetületeket meg tud rajzolni a Földről vagy annak egy részletéről. Képesség: Képes jól használni a térképeket. Az M=1:10 000 - 1:40 000 térképeken magabiztosan tájékozódik. Képes a térképek torzítását megérteni._x000D_
Attitűd: Magabiztosan és változatosan használja a különböző térképeket. Autonómia és felelősség: Felelősen tud kiválasztani megfelelő térképet egy-egy adott feladathoz, és azt segít használni, ha szükséges.</t>
  </si>
  <si>
    <t xml:space="preserve">Knowledge: Students can orient themselves on traditional maps. Students are able to interpret any map legend. Students are capable of practical orientation. Students are able to recognize projections, and draw basic projections of the Earth or parts of it._x000D_
_x000D_
Ability: Students are able to use maps well and confidently. They can recognize the scale and distortion of the map. On the M=1:10 000-1:40 000 map students can confidently orient themselves .  _x000D_
_x000D_
Attitude: Students are confident users of different maps. _x000D_
_x000D_
Autonomy and resposibility: Students know how to choose the right map for different tasks responsibly and can provide help with reading if needed._x000D_
</t>
  </si>
  <si>
    <t>Sümeghy Z.-Unger J.-Gál T. (2009): Térképészet, JATE-Press Szeged, ISBN 9786155370175, Hardi András: Tájékozódás, természetjárás, tájfutás, PSZM, Tárogató kiadó, Budapest 1995. 95 oldal ISBN: 963-8491-56-6, Stegena Lajos: Térképtörténet. Budapest, 1983. 198 oldal · ISBN: 9631768511. Papp-Váry Árpád – Hrenkó Pál: Magyarország régi térképeken, Gondolat/Officina Nova 1989. 256 oldal, ISBN 9632822633, Jeremy Harwood (2008): 100 térkép, amely megváltoztatta a világot, Kossuth Kiadó, 192 oldal ISBN 9789630957489</t>
  </si>
  <si>
    <t>Térkép- és vetülettan (német)</t>
  </si>
  <si>
    <t xml:space="preserve">Térkép- és vetülettan </t>
  </si>
  <si>
    <t>A terület- és településfejlesztés alapjai</t>
  </si>
  <si>
    <t>Település- és desztinációmenedzsment</t>
  </si>
  <si>
    <t>A terület- és településfejlesztés alapjai (angol)</t>
  </si>
  <si>
    <t>Antropogén és természeti veszélyek</t>
  </si>
  <si>
    <r>
      <t xml:space="preserve">1. Kiss Ferenc-Vallner Judit: Környezettudományi alapismeretek, 2001.
2. Kiss Ferenc, Lakatos Gyula, Rakonczai János, Majer József: Környezettani
alapismeretek, 2011. (http://www.tankonyvtar.hu)
3. Kerényi Attila: Környezettan, 2003.
4. Rachel Carson: Néma tavasz, 1994 (1962).
5. </t>
    </r>
    <r>
      <rPr>
        <sz val="11"/>
        <rFont val="Arial"/>
        <family val="2"/>
        <charset val="238"/>
      </rPr>
      <t xml:space="preserve">Molnár Mónika-János István-Hörcsik Zsolt-Szabó Sándor: Principle of Life, EFOP-3.4.3-16-2016-00018
 „Tudásfejlesztés és –hasznosítás a Nyíregyházi Egyetemen” keretében fejlesztett elektronikus tananyag, 2018. </t>
    </r>
  </si>
  <si>
    <r>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t>
    </r>
    <r>
      <rPr>
        <sz val="9"/>
        <rFont val="Arial"/>
        <family val="2"/>
        <charset val="238"/>
      </rPr>
      <t>5. Tanyiné dr. Kocsis Anikó, Iszály Ferenc Zalán: Digitális alkalmazások, 2018. https://mooc.nye.hu</t>
    </r>
    <r>
      <rPr>
        <sz val="9"/>
        <color theme="1"/>
        <rFont val="Arial"/>
        <family val="2"/>
        <charset val="238"/>
      </rPr>
      <t xml:space="preserve">
</t>
    </r>
  </si>
</sst>
</file>

<file path=xl/styles.xml><?xml version="1.0" encoding="utf-8"?>
<styleSheet xmlns="http://schemas.openxmlformats.org/spreadsheetml/2006/main">
  <fonts count="30">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u/>
      <sz val="11"/>
      <color theme="10"/>
      <name val="Calibri"/>
      <family val="2"/>
      <charset val="238"/>
      <scheme val="minor"/>
    </font>
    <font>
      <sz val="9"/>
      <color indexed="8"/>
      <name val="Arial"/>
      <family val="2"/>
      <charset val="238"/>
    </font>
    <font>
      <sz val="9"/>
      <name val="Arial"/>
      <family val="2"/>
      <charset val="238"/>
    </font>
    <font>
      <sz val="9"/>
      <color theme="1"/>
      <name val="Arial"/>
      <family val="2"/>
      <charset val="238"/>
    </font>
    <font>
      <u/>
      <sz val="9"/>
      <color theme="1"/>
      <name val="Arial"/>
      <family val="2"/>
      <charset val="238"/>
    </font>
    <font>
      <sz val="9"/>
      <color theme="1"/>
      <name val="Calibri"/>
      <family val="2"/>
      <charset val="238"/>
      <scheme val="minor"/>
    </font>
    <font>
      <sz val="9"/>
      <color rgb="FF000000"/>
      <name val="Arial"/>
      <family val="2"/>
      <charset val="238"/>
    </font>
    <font>
      <b/>
      <sz val="9"/>
      <color indexed="8"/>
      <name val="Arial"/>
      <family val="2"/>
      <charset val="238"/>
    </font>
    <font>
      <b/>
      <u/>
      <sz val="9"/>
      <name val="Arial"/>
      <family val="2"/>
      <charset val="238"/>
    </font>
    <font>
      <sz val="9"/>
      <color rgb="FF212121"/>
      <name val="Arial"/>
      <family val="2"/>
      <charset val="238"/>
    </font>
    <font>
      <b/>
      <u/>
      <sz val="9"/>
      <color theme="1"/>
      <name val="Arial"/>
      <family val="2"/>
      <charset val="238"/>
    </font>
    <font>
      <u/>
      <sz val="9"/>
      <name val="Arial"/>
      <family val="2"/>
      <charset val="238"/>
    </font>
    <font>
      <sz val="9"/>
      <color rgb="FF333333"/>
      <name val="Arial"/>
      <family val="2"/>
      <charset val="238"/>
    </font>
    <font>
      <b/>
      <sz val="9"/>
      <name val="Arial"/>
      <family val="2"/>
      <charset val="238"/>
    </font>
    <font>
      <sz val="9"/>
      <name val="Calibri"/>
      <family val="2"/>
      <charset val="238"/>
      <scheme val="minor"/>
    </font>
    <font>
      <b/>
      <u/>
      <sz val="9"/>
      <color indexed="8"/>
      <name val="Arial"/>
      <family val="2"/>
      <charset val="238"/>
    </font>
    <font>
      <b/>
      <sz val="9"/>
      <color theme="1"/>
      <name val="Arial"/>
      <family val="2"/>
      <charset val="238"/>
    </font>
    <font>
      <sz val="9"/>
      <color rgb="FFFF0000"/>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2">
    <xf numFmtId="0" fontId="0" fillId="0" borderId="0"/>
    <xf numFmtId="0" fontId="12" fillId="0" borderId="0" applyNumberFormat="0" applyFill="0" applyBorder="0" applyAlignment="0" applyProtection="0"/>
  </cellStyleXfs>
  <cellXfs count="96">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4"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5"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4" fillId="0" borderId="0" xfId="0" applyFont="1" applyBorder="1" applyAlignment="1">
      <alignment vertical="center" wrapText="1"/>
    </xf>
    <xf numFmtId="0" fontId="4" fillId="0" borderId="0" xfId="0" applyFont="1" applyFill="1" applyBorder="1" applyAlignment="1">
      <alignment vertical="center" wrapText="1"/>
    </xf>
    <xf numFmtId="0" fontId="4" fillId="0" borderId="0" xfId="0" applyFont="1" applyBorder="1" applyAlignment="1">
      <alignment horizontal="left" vertical="top" wrapText="1"/>
    </xf>
    <xf numFmtId="0" fontId="9" fillId="3" borderId="6" xfId="0" applyFont="1" applyFill="1" applyBorder="1" applyAlignment="1">
      <alignment horizontal="left" vertical="center"/>
    </xf>
    <xf numFmtId="0" fontId="4" fillId="0" borderId="6" xfId="0" applyFont="1" applyBorder="1" applyAlignment="1">
      <alignment horizontal="left" vertical="top" wrapText="1"/>
    </xf>
    <xf numFmtId="0" fontId="5" fillId="0" borderId="6" xfId="0" applyFont="1" applyBorder="1" applyAlignment="1">
      <alignment horizontal="left" vertical="top"/>
    </xf>
    <xf numFmtId="0" fontId="5" fillId="0" borderId="6" xfId="0" applyFont="1" applyBorder="1" applyAlignment="1">
      <alignment horizontal="left" vertical="top" wrapText="1"/>
    </xf>
    <xf numFmtId="0" fontId="10" fillId="3" borderId="6" xfId="0" applyFont="1" applyFill="1" applyBorder="1" applyAlignment="1">
      <alignment horizontal="left" vertical="top" wrapText="1"/>
    </xf>
    <xf numFmtId="0" fontId="9" fillId="3" borderId="6" xfId="0" applyFont="1" applyFill="1" applyBorder="1" applyAlignment="1">
      <alignment horizontal="left" vertical="top"/>
    </xf>
    <xf numFmtId="0" fontId="4" fillId="0" borderId="6" xfId="0" applyFont="1" applyBorder="1" applyAlignment="1">
      <alignment horizontal="left" vertical="top"/>
    </xf>
    <xf numFmtId="0" fontId="10" fillId="0" borderId="6" xfId="0" applyFont="1" applyBorder="1" applyAlignment="1">
      <alignment horizontal="left" vertical="top" wrapText="1"/>
    </xf>
    <xf numFmtId="0" fontId="7" fillId="0" borderId="6" xfId="0" applyFont="1" applyBorder="1" applyAlignment="1">
      <alignment horizontal="left" vertical="center"/>
    </xf>
    <xf numFmtId="0" fontId="9" fillId="0" borderId="6" xfId="0" applyFont="1" applyBorder="1" applyAlignment="1">
      <alignment horizontal="left" vertical="top"/>
    </xf>
    <xf numFmtId="0" fontId="11" fillId="0" borderId="6" xfId="0" applyFont="1" applyBorder="1" applyAlignment="1">
      <alignment horizontal="left" vertical="top"/>
    </xf>
    <xf numFmtId="0" fontId="10" fillId="3" borderId="6" xfId="0" applyFont="1" applyFill="1" applyBorder="1" applyAlignment="1">
      <alignment horizontal="left" vertical="center" wrapText="1"/>
    </xf>
    <xf numFmtId="0" fontId="9" fillId="3" borderId="6" xfId="0" applyFont="1" applyFill="1" applyBorder="1" applyAlignment="1">
      <alignment horizontal="left" vertical="center" wrapText="1"/>
    </xf>
    <xf numFmtId="0" fontId="11" fillId="3" borderId="6" xfId="0" applyFont="1" applyFill="1" applyBorder="1" applyAlignment="1">
      <alignment horizontal="left" vertical="center"/>
    </xf>
    <xf numFmtId="0" fontId="6" fillId="0" borderId="6" xfId="0" applyFont="1" applyBorder="1" applyAlignment="1">
      <alignment horizontal="center" vertical="center" wrapText="1"/>
    </xf>
    <xf numFmtId="0" fontId="13" fillId="0" borderId="6" xfId="0" applyFont="1" applyFill="1" applyBorder="1" applyAlignment="1">
      <alignment horizontal="left" vertical="top" wrapText="1"/>
    </xf>
    <xf numFmtId="0" fontId="14" fillId="0" borderId="6" xfId="0" applyFont="1" applyFill="1" applyBorder="1" applyAlignment="1">
      <alignment horizontal="left" vertical="top" wrapText="1"/>
    </xf>
    <xf numFmtId="0" fontId="15" fillId="0" borderId="6" xfId="0" applyFont="1" applyBorder="1" applyAlignment="1">
      <alignment horizontal="left" vertical="top" wrapText="1"/>
    </xf>
    <xf numFmtId="0" fontId="15" fillId="3" borderId="6" xfId="0" applyFont="1" applyFill="1" applyBorder="1" applyAlignment="1">
      <alignment horizontal="left" vertical="top" wrapText="1"/>
    </xf>
    <xf numFmtId="0" fontId="15" fillId="0" borderId="6" xfId="0" applyFont="1" applyBorder="1" applyAlignment="1">
      <alignment horizontal="left" vertical="top"/>
    </xf>
    <xf numFmtId="0" fontId="14" fillId="3" borderId="6" xfId="0" applyFont="1" applyFill="1" applyBorder="1" applyAlignment="1">
      <alignment horizontal="left" vertical="top"/>
    </xf>
    <xf numFmtId="0" fontId="17" fillId="0" borderId="0" xfId="0" applyFont="1" applyAlignment="1">
      <alignment horizontal="left" vertical="top" wrapText="1"/>
    </xf>
    <xf numFmtId="0" fontId="15" fillId="0" borderId="6" xfId="0" applyFont="1" applyFill="1" applyBorder="1" applyAlignment="1">
      <alignment horizontal="left" vertical="top" wrapText="1"/>
    </xf>
    <xf numFmtId="0" fontId="13" fillId="4" borderId="6" xfId="0" applyFont="1" applyFill="1" applyBorder="1" applyAlignment="1">
      <alignment horizontal="left" vertical="top" wrapText="1"/>
    </xf>
    <xf numFmtId="0" fontId="14" fillId="0" borderId="0" xfId="0" applyFont="1" applyAlignment="1">
      <alignment horizontal="left" vertical="top" wrapText="1"/>
    </xf>
    <xf numFmtId="0" fontId="15" fillId="3" borderId="5" xfId="0" applyFont="1" applyFill="1" applyBorder="1" applyAlignment="1">
      <alignment horizontal="left" vertical="top" wrapText="1"/>
    </xf>
    <xf numFmtId="0" fontId="15" fillId="0" borderId="5" xfId="0" applyFont="1" applyBorder="1" applyAlignment="1">
      <alignment horizontal="left" vertical="top" wrapText="1"/>
    </xf>
    <xf numFmtId="0" fontId="15" fillId="0" borderId="5" xfId="0" applyFont="1" applyFill="1" applyBorder="1" applyAlignment="1">
      <alignment horizontal="left" vertical="top" wrapText="1"/>
    </xf>
    <xf numFmtId="0" fontId="18" fillId="0" borderId="6" xfId="0" applyFont="1" applyBorder="1" applyAlignment="1">
      <alignment horizontal="left" vertical="top" wrapText="1"/>
    </xf>
    <xf numFmtId="0" fontId="15" fillId="0" borderId="3" xfId="0" applyFont="1" applyFill="1" applyBorder="1" applyAlignment="1">
      <alignment horizontal="left" vertical="top"/>
    </xf>
    <xf numFmtId="0" fontId="13" fillId="0" borderId="6" xfId="0" applyFont="1" applyBorder="1" applyAlignment="1">
      <alignment horizontal="left" vertical="top" wrapText="1"/>
    </xf>
    <xf numFmtId="0" fontId="13" fillId="3" borderId="6" xfId="0" applyFont="1" applyFill="1" applyBorder="1" applyAlignment="1">
      <alignment horizontal="left" vertical="top" wrapText="1"/>
    </xf>
    <xf numFmtId="0" fontId="14" fillId="0" borderId="6" xfId="0" applyFont="1" applyBorder="1" applyAlignment="1">
      <alignment horizontal="left" vertical="top" wrapText="1"/>
    </xf>
    <xf numFmtId="0" fontId="14" fillId="3" borderId="6" xfId="0" applyFont="1" applyFill="1" applyBorder="1" applyAlignment="1">
      <alignment horizontal="left" vertical="top" wrapText="1"/>
    </xf>
    <xf numFmtId="0" fontId="21" fillId="3" borderId="6" xfId="0" applyFont="1" applyFill="1" applyBorder="1" applyAlignment="1">
      <alignment horizontal="left" vertical="top" wrapText="1"/>
    </xf>
    <xf numFmtId="0" fontId="14" fillId="4" borderId="6" xfId="0" applyFont="1" applyFill="1" applyBorder="1" applyAlignment="1">
      <alignment horizontal="left" vertical="top" wrapText="1"/>
    </xf>
    <xf numFmtId="0" fontId="15" fillId="4" borderId="6" xfId="0" applyFont="1" applyFill="1" applyBorder="1" applyAlignment="1">
      <alignment horizontal="left" vertical="top" wrapText="1"/>
    </xf>
    <xf numFmtId="0" fontId="18" fillId="3" borderId="6" xfId="0" applyFont="1" applyFill="1" applyBorder="1" applyAlignment="1">
      <alignment horizontal="left" vertical="top" wrapText="1"/>
    </xf>
    <xf numFmtId="0" fontId="16" fillId="0" borderId="6" xfId="0" applyFont="1" applyBorder="1" applyAlignment="1">
      <alignment horizontal="left" vertical="top" wrapText="1"/>
    </xf>
    <xf numFmtId="0" fontId="24" fillId="0" borderId="6" xfId="0" applyFont="1" applyBorder="1" applyAlignment="1">
      <alignment horizontal="left" vertical="top" wrapText="1"/>
    </xf>
    <xf numFmtId="0" fontId="24" fillId="3" borderId="6" xfId="0" applyFont="1" applyFill="1" applyBorder="1" applyAlignment="1">
      <alignment horizontal="left" vertical="top" wrapText="1"/>
    </xf>
    <xf numFmtId="0" fontId="16" fillId="4" borderId="6" xfId="0" applyFont="1" applyFill="1" applyBorder="1" applyAlignment="1">
      <alignment horizontal="left" vertical="top" wrapText="1"/>
    </xf>
    <xf numFmtId="0" fontId="15" fillId="3" borderId="6" xfId="0" applyFont="1" applyFill="1" applyBorder="1" applyAlignment="1">
      <alignment horizontal="left" vertical="top"/>
    </xf>
    <xf numFmtId="0" fontId="14" fillId="3" borderId="5" xfId="0" applyFont="1" applyFill="1" applyBorder="1" applyAlignment="1">
      <alignment horizontal="left" vertical="top" wrapText="1"/>
    </xf>
    <xf numFmtId="0" fontId="14" fillId="0" borderId="5" xfId="0" applyFont="1" applyFill="1" applyBorder="1" applyAlignment="1">
      <alignment horizontal="left" vertical="top" wrapText="1"/>
    </xf>
    <xf numFmtId="0" fontId="15" fillId="0" borderId="5" xfId="0" applyFont="1" applyBorder="1" applyAlignment="1">
      <alignment horizontal="left" vertical="top"/>
    </xf>
    <xf numFmtId="0" fontId="14" fillId="3" borderId="5" xfId="0" applyFont="1" applyFill="1" applyBorder="1" applyAlignment="1">
      <alignment horizontal="left" vertical="top"/>
    </xf>
    <xf numFmtId="0" fontId="15" fillId="0" borderId="0" xfId="0" applyFont="1" applyAlignment="1">
      <alignment horizontal="left" vertical="top" wrapText="1"/>
    </xf>
    <xf numFmtId="0" fontId="26" fillId="0" borderId="0" xfId="0" applyFont="1" applyAlignment="1">
      <alignment horizontal="left" vertical="top" wrapText="1"/>
    </xf>
    <xf numFmtId="0" fontId="17" fillId="0" borderId="0" xfId="0" applyFont="1" applyFill="1" applyAlignment="1">
      <alignment horizontal="left" vertical="top" wrapText="1"/>
    </xf>
    <xf numFmtId="0" fontId="15" fillId="4" borderId="6" xfId="0" applyFont="1" applyFill="1" applyBorder="1" applyAlignment="1">
      <alignment horizontal="left" vertical="top"/>
    </xf>
    <xf numFmtId="0" fontId="23" fillId="0" borderId="6" xfId="0" applyFont="1" applyBorder="1" applyAlignment="1">
      <alignment horizontal="left" vertical="top" wrapText="1"/>
    </xf>
    <xf numFmtId="0" fontId="14" fillId="0" borderId="6" xfId="0" applyFont="1" applyBorder="1" applyAlignment="1">
      <alignment horizontal="left" vertical="top"/>
    </xf>
    <xf numFmtId="0" fontId="14" fillId="0" borderId="6" xfId="1" applyFont="1" applyBorder="1" applyAlignment="1">
      <alignment horizontal="left" vertical="top" wrapText="1"/>
    </xf>
    <xf numFmtId="0" fontId="14" fillId="4" borderId="0" xfId="0" applyNumberFormat="1" applyFont="1" applyFill="1" applyAlignment="1">
      <alignment horizontal="left" vertical="top" wrapText="1"/>
    </xf>
    <xf numFmtId="0" fontId="14" fillId="3" borderId="0" xfId="0" applyNumberFormat="1" applyFont="1" applyFill="1" applyAlignment="1">
      <alignment horizontal="left" vertical="top" wrapText="1"/>
    </xf>
    <xf numFmtId="0" fontId="14" fillId="4" borderId="6" xfId="0" applyNumberFormat="1" applyFont="1" applyFill="1" applyBorder="1" applyAlignment="1">
      <alignment horizontal="left" vertical="top" wrapText="1"/>
    </xf>
    <xf numFmtId="0" fontId="14" fillId="3" borderId="6" xfId="0" applyNumberFormat="1" applyFont="1" applyFill="1" applyBorder="1" applyAlignment="1">
      <alignment horizontal="left" vertical="top" wrapText="1"/>
    </xf>
    <xf numFmtId="0" fontId="15" fillId="3" borderId="0" xfId="0" applyFont="1" applyFill="1" applyAlignment="1">
      <alignment horizontal="left" vertical="top"/>
    </xf>
    <xf numFmtId="0" fontId="14" fillId="0" borderId="6" xfId="0" applyFont="1" applyFill="1" applyBorder="1" applyAlignment="1">
      <alignment horizontal="left" vertical="top"/>
    </xf>
    <xf numFmtId="0" fontId="14" fillId="0" borderId="3" xfId="0" applyFont="1" applyFill="1" applyBorder="1" applyAlignment="1">
      <alignment horizontal="left" vertical="top"/>
    </xf>
    <xf numFmtId="0" fontId="15" fillId="3" borderId="4" xfId="0" applyFont="1" applyFill="1" applyBorder="1" applyAlignment="1">
      <alignment horizontal="left" vertical="top" wrapText="1"/>
    </xf>
    <xf numFmtId="0" fontId="15" fillId="0" borderId="4" xfId="0" applyFont="1" applyBorder="1" applyAlignment="1">
      <alignment horizontal="left" vertical="top" wrapText="1"/>
    </xf>
    <xf numFmtId="0" fontId="15" fillId="0" borderId="4" xfId="0" applyFont="1" applyFill="1" applyBorder="1" applyAlignment="1">
      <alignment horizontal="left" vertical="top" wrapText="1"/>
    </xf>
    <xf numFmtId="0" fontId="15" fillId="3" borderId="0" xfId="0" applyFont="1" applyFill="1" applyAlignment="1">
      <alignment horizontal="left" vertical="top" wrapText="1"/>
    </xf>
    <xf numFmtId="0" fontId="18" fillId="3" borderId="6" xfId="0" applyFont="1" applyFill="1" applyBorder="1" applyAlignment="1">
      <alignment horizontal="left" vertical="top"/>
    </xf>
    <xf numFmtId="0" fontId="24" fillId="3" borderId="6" xfId="0" applyFont="1" applyFill="1" applyBorder="1" applyAlignment="1">
      <alignment horizontal="left" vertical="top"/>
    </xf>
    <xf numFmtId="0" fontId="15" fillId="0" borderId="6" xfId="0" applyFont="1" applyBorder="1" applyAlignment="1">
      <alignment vertical="top" wrapText="1"/>
    </xf>
    <xf numFmtId="0" fontId="15" fillId="3" borderId="6" xfId="0" applyFont="1" applyFill="1" applyBorder="1" applyAlignment="1">
      <alignment vertical="top" wrapText="1"/>
    </xf>
    <xf numFmtId="0" fontId="15" fillId="3" borderId="6" xfId="0" applyNumberFormat="1" applyFont="1" applyFill="1" applyBorder="1" applyAlignment="1">
      <alignment horizontal="left" vertical="top" wrapText="1"/>
    </xf>
    <xf numFmtId="0" fontId="15" fillId="0" borderId="6" xfId="0" applyNumberFormat="1" applyFont="1" applyBorder="1" applyAlignment="1">
      <alignment horizontal="left" vertical="top" wrapText="1"/>
    </xf>
    <xf numFmtId="0" fontId="15" fillId="0" borderId="4" xfId="0" applyNumberFormat="1" applyFont="1" applyBorder="1" applyAlignment="1">
      <alignment horizontal="left" vertical="top" wrapText="1"/>
    </xf>
    <xf numFmtId="0" fontId="4" fillId="0" borderId="6" xfId="0" applyFont="1" applyBorder="1" applyAlignment="1">
      <alignment vertical="top" wrapText="1"/>
    </xf>
    <xf numFmtId="0" fontId="4" fillId="0" borderId="6" xfId="0" applyFont="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9" fillId="3" borderId="2" xfId="0" applyFont="1" applyFill="1" applyBorder="1" applyAlignment="1">
      <alignment horizontal="left" vertical="center" wrapText="1"/>
    </xf>
    <xf numFmtId="0" fontId="9" fillId="3" borderId="3" xfId="0" applyFont="1" applyFill="1" applyBorder="1" applyAlignment="1">
      <alignment horizontal="left" vertical="center" wrapText="1"/>
    </xf>
    <xf numFmtId="0" fontId="6" fillId="0" borderId="6" xfId="0" applyFont="1" applyBorder="1" applyAlignment="1">
      <alignment horizontal="center" vertical="center" wrapText="1"/>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mintatanterv\Uj\Ellen&#337;rz&#233;s\Foldrajz_Tantargyleira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intatanterv\Uj\Ellen&#337;rz&#233;s\KOZOS%20tantargyleiras%20&#246;sszes&#237;tett%202017-06-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waccache\99ca2bc7-1bfd-4900-82ed-b80f24cb9d81\Oktat&#243;kt&#243;l_int&#233;zeti%20le&#237;r&#225;sok\T&#243;th%20J\&#250;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intatanterv\Uj\Ellen&#337;rz&#233;s\Oktat&#243;kt&#243;l_int&#233;zeti%20le&#237;r&#225;sok\K&#243;kai\tantargyleira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waccache\99ca2bc7-1bfd-4900-82ed-b80f24cb9d81\Oktat&#243;kt&#243;l_int&#233;zeti%20le&#237;r&#225;sok\T&#243;th%20J\toth_jozsef_b_egyseges_tantargyleir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intatanterv\Uj\Ellen&#337;rz&#233;s\Oktat&#243;kt&#243;l_int&#233;zeti%20le&#237;r&#225;sok\T&#246;m&#246;ri%20M\Misi%20tantargyleiras%20sabl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I:\mintatanterv\Uj\Ellen&#337;rz&#233;s\Oktat&#243;kt&#243;l_int&#233;zeti%20le&#237;r&#225;sok\K&#243;kai\k&#243;kai%20tantargyleira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mintatanterv\Uj\Ellen&#337;rz&#233;s\Oktat&#243;kt&#243;l_int&#233;zeti%20le&#237;r&#225;sok\Lenkey%20G\Tantargyleiras%20sablon.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mintatanterv\Uj\Ellen&#337;rz&#233;s\Oktat&#243;kt&#243;l_int&#233;zeti%20le&#237;r&#225;sok\T&#243;th%20J\toth_jozsef_b_egyseges_tantargyleira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efreshError="1">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B4" zoomScale="115" zoomScaleNormal="115" workbookViewId="0">
      <selection activeCell="C12" sqref="C12"/>
    </sheetView>
  </sheetViews>
  <sheetFormatPr defaultColWidth="9.140625" defaultRowHeight="14.25"/>
  <cols>
    <col min="1" max="1" width="29.42578125" style="9" customWidth="1"/>
    <col min="2" max="2" width="25.28515625" style="9" customWidth="1"/>
    <col min="3" max="3" width="40.42578125" style="9" bestFit="1" customWidth="1"/>
    <col min="4" max="4" width="43.42578125" style="9" customWidth="1"/>
    <col min="5" max="5" width="20.7109375" style="9" customWidth="1"/>
    <col min="6" max="16384" width="9.140625" style="9"/>
  </cols>
  <sheetData>
    <row r="1" spans="1:5" ht="15">
      <c r="A1" s="13" t="s">
        <v>0</v>
      </c>
    </row>
    <row r="2" spans="1:5">
      <c r="B2" s="10" t="s">
        <v>1</v>
      </c>
    </row>
    <row r="3" spans="1:5">
      <c r="B3" s="10" t="s">
        <v>2</v>
      </c>
    </row>
    <row r="6" spans="1:5" ht="32.25" customHeight="1">
      <c r="A6" s="19" t="s">
        <v>3</v>
      </c>
      <c r="B6" s="90" t="s">
        <v>4</v>
      </c>
      <c r="C6" s="90"/>
      <c r="D6" s="90"/>
      <c r="E6" s="90"/>
    </row>
    <row r="7" spans="1:5" ht="30">
      <c r="A7" s="20" t="s">
        <v>5</v>
      </c>
      <c r="B7" s="90" t="s">
        <v>6</v>
      </c>
      <c r="C7" s="90"/>
      <c r="D7" s="90"/>
      <c r="E7" s="90"/>
    </row>
    <row r="8" spans="1:5" ht="15">
      <c r="A8" s="20"/>
      <c r="B8" s="19" t="s">
        <v>7</v>
      </c>
      <c r="C8" s="21" t="s">
        <v>8</v>
      </c>
      <c r="D8" s="16"/>
      <c r="E8" s="16"/>
    </row>
    <row r="9" spans="1:5">
      <c r="B9" s="11" t="s">
        <v>9</v>
      </c>
      <c r="C9" s="22" t="s">
        <v>10</v>
      </c>
      <c r="D9" s="12"/>
      <c r="E9" s="12"/>
    </row>
    <row r="10" spans="1:5">
      <c r="A10" s="23"/>
      <c r="B10" s="23" t="s">
        <v>11</v>
      </c>
      <c r="C10" s="22" t="s">
        <v>12</v>
      </c>
      <c r="D10" s="12"/>
      <c r="E10" s="12"/>
    </row>
    <row r="11" spans="1:5">
      <c r="A11" s="23"/>
      <c r="B11" s="23" t="s">
        <v>13</v>
      </c>
      <c r="C11" s="22" t="s">
        <v>14</v>
      </c>
      <c r="D11" s="12"/>
      <c r="E11" s="12"/>
    </row>
    <row r="12" spans="1:5">
      <c r="A12" s="23"/>
      <c r="B12" s="23" t="s">
        <v>15</v>
      </c>
      <c r="C12" s="22" t="s">
        <v>16</v>
      </c>
      <c r="D12" s="12"/>
      <c r="E12" s="12"/>
    </row>
    <row r="13" spans="1:5" ht="42.75">
      <c r="A13" s="24" t="s">
        <v>17</v>
      </c>
      <c r="B13" s="23" t="s">
        <v>18</v>
      </c>
      <c r="C13" s="20" t="s">
        <v>19</v>
      </c>
      <c r="D13" s="18" t="s">
        <v>20</v>
      </c>
      <c r="E13" s="25" t="s">
        <v>21</v>
      </c>
    </row>
    <row r="14" spans="1:5" ht="28.5">
      <c r="A14" s="23"/>
      <c r="B14" s="18" t="s">
        <v>22</v>
      </c>
      <c r="C14" s="91" t="s">
        <v>23</v>
      </c>
      <c r="D14" s="92"/>
      <c r="E14" s="25" t="s">
        <v>21</v>
      </c>
    </row>
    <row r="15" spans="1:5">
      <c r="A15" s="23"/>
      <c r="B15" s="23" t="s">
        <v>24</v>
      </c>
      <c r="C15" s="26" t="s">
        <v>25</v>
      </c>
      <c r="D15" s="27"/>
      <c r="E15" s="25" t="s">
        <v>21</v>
      </c>
    </row>
    <row r="16" spans="1:5" ht="42.75">
      <c r="A16" s="28" t="s">
        <v>26</v>
      </c>
      <c r="B16" s="17" t="s">
        <v>10</v>
      </c>
      <c r="C16" s="28" t="s">
        <v>27</v>
      </c>
      <c r="D16" s="29" t="s">
        <v>28</v>
      </c>
      <c r="E16" s="25" t="s">
        <v>21</v>
      </c>
    </row>
    <row r="17" spans="1:5" ht="28.5">
      <c r="A17" s="17"/>
      <c r="B17" s="29" t="s">
        <v>29</v>
      </c>
      <c r="C17" s="93" t="s">
        <v>30</v>
      </c>
      <c r="D17" s="94"/>
      <c r="E17" s="25" t="s">
        <v>21</v>
      </c>
    </row>
    <row r="18" spans="1:5">
      <c r="A18" s="17"/>
      <c r="B18" s="17" t="s">
        <v>16</v>
      </c>
      <c r="C18" s="17" t="s">
        <v>31</v>
      </c>
      <c r="D18" s="30"/>
      <c r="E18" s="25"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34"/>
  <sheetViews>
    <sheetView tabSelected="1" topLeftCell="F1" zoomScale="75" zoomScaleNormal="75" zoomScaleSheetLayoutView="40" zoomScalePageLayoutView="40" workbookViewId="0">
      <pane ySplit="3" topLeftCell="A4" activePane="bottomLeft" state="frozen"/>
      <selection pane="bottomLeft" activeCell="L79" sqref="L79"/>
    </sheetView>
  </sheetViews>
  <sheetFormatPr defaultColWidth="32.7109375" defaultRowHeight="33.75" customHeight="1"/>
  <cols>
    <col min="1" max="1" width="13.5703125" style="2" customWidth="1"/>
    <col min="2" max="2" width="30.140625" style="2" customWidth="1"/>
    <col min="3" max="3" width="34.42578125" style="2" customWidth="1"/>
    <col min="4" max="4" width="41.28515625" style="2" customWidth="1"/>
    <col min="5" max="5" width="43.7109375" style="2" customWidth="1"/>
    <col min="6" max="6" width="42" style="2" customWidth="1"/>
    <col min="7" max="7" width="42.42578125" style="2" customWidth="1"/>
    <col min="8" max="8" width="19.42578125" style="2" customWidth="1"/>
    <col min="9" max="9" width="20.5703125" style="2" customWidth="1"/>
    <col min="10" max="10" width="26.28515625" style="2" customWidth="1"/>
    <col min="11" max="11" width="28.140625" style="2" customWidth="1"/>
    <col min="12" max="12" width="43.140625" style="2" customWidth="1"/>
    <col min="13" max="16384" width="32.7109375" style="3"/>
  </cols>
  <sheetData>
    <row r="1" spans="1:12" ht="33.75" customHeight="1">
      <c r="A1" s="8" t="s">
        <v>32</v>
      </c>
    </row>
    <row r="2" spans="1:12" s="7" customFormat="1" ht="33.75" customHeight="1">
      <c r="A2" s="31">
        <v>1</v>
      </c>
      <c r="B2" s="95">
        <v>2</v>
      </c>
      <c r="C2" s="95"/>
      <c r="D2" s="95">
        <v>3</v>
      </c>
      <c r="E2" s="95"/>
      <c r="F2" s="95">
        <v>4</v>
      </c>
      <c r="G2" s="95"/>
      <c r="H2" s="95">
        <v>5</v>
      </c>
      <c r="I2" s="95"/>
      <c r="J2" s="95">
        <v>6</v>
      </c>
      <c r="K2" s="95"/>
      <c r="L2" s="31">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s="38" customFormat="1" ht="348">
      <c r="A4" s="32" t="s">
        <v>45</v>
      </c>
      <c r="B4" s="32" t="s">
        <v>46</v>
      </c>
      <c r="C4" s="50" t="s">
        <v>473</v>
      </c>
      <c r="D4" s="34" t="s">
        <v>587</v>
      </c>
      <c r="E4" s="35" t="s">
        <v>471</v>
      </c>
      <c r="F4" s="34" t="s">
        <v>606</v>
      </c>
      <c r="G4" s="35" t="s">
        <v>607</v>
      </c>
      <c r="H4" s="36" t="s">
        <v>11</v>
      </c>
      <c r="I4" s="37" t="s">
        <v>12</v>
      </c>
      <c r="J4" s="34" t="s">
        <v>47</v>
      </c>
      <c r="K4" s="35" t="s">
        <v>48</v>
      </c>
      <c r="L4" s="34" t="s">
        <v>49</v>
      </c>
    </row>
    <row r="5" spans="1:12" s="38" customFormat="1" ht="324">
      <c r="A5" s="32" t="s">
        <v>50</v>
      </c>
      <c r="B5" s="32" t="s">
        <v>51</v>
      </c>
      <c r="C5" s="48" t="s">
        <v>472</v>
      </c>
      <c r="D5" s="34" t="s">
        <v>52</v>
      </c>
      <c r="E5" s="35" t="s">
        <v>474</v>
      </c>
      <c r="F5" s="34" t="s">
        <v>608</v>
      </c>
      <c r="G5" s="35" t="s">
        <v>609</v>
      </c>
      <c r="H5" s="39" t="s">
        <v>9</v>
      </c>
      <c r="I5" s="35" t="str">
        <f>IF(ISBLANK(H5),"",VLOOKUP(H5,[1]Útmutató!$B$9:$C$12,2,FALSE))</f>
        <v>examination</v>
      </c>
      <c r="J5" s="34" t="s">
        <v>53</v>
      </c>
      <c r="K5" s="35" t="s">
        <v>54</v>
      </c>
      <c r="L5" s="34" t="s">
        <v>55</v>
      </c>
    </row>
    <row r="6" spans="1:12" s="38" customFormat="1" ht="288.75" customHeight="1">
      <c r="A6" s="32" t="s">
        <v>56</v>
      </c>
      <c r="B6" s="32" t="s">
        <v>662</v>
      </c>
      <c r="C6" s="82" t="s">
        <v>57</v>
      </c>
      <c r="D6" s="34" t="s">
        <v>58</v>
      </c>
      <c r="E6" s="35" t="s">
        <v>475</v>
      </c>
      <c r="F6" s="34" t="s">
        <v>588</v>
      </c>
      <c r="G6" s="35" t="s">
        <v>476</v>
      </c>
      <c r="H6" s="39" t="s">
        <v>11</v>
      </c>
      <c r="I6" s="35" t="s">
        <v>12</v>
      </c>
      <c r="J6" s="39" t="s">
        <v>59</v>
      </c>
      <c r="K6" s="35" t="s">
        <v>60</v>
      </c>
      <c r="L6" s="34" t="s">
        <v>589</v>
      </c>
    </row>
    <row r="7" spans="1:12" s="38" customFormat="1" ht="312">
      <c r="A7" s="32" t="s">
        <v>61</v>
      </c>
      <c r="B7" s="40" t="s">
        <v>62</v>
      </c>
      <c r="C7" s="48" t="s">
        <v>63</v>
      </c>
      <c r="D7" s="41" t="s">
        <v>64</v>
      </c>
      <c r="E7" s="42" t="s">
        <v>477</v>
      </c>
      <c r="F7" s="43" t="s">
        <v>610</v>
      </c>
      <c r="G7" s="42" t="s">
        <v>478</v>
      </c>
      <c r="H7" s="44" t="s">
        <v>9</v>
      </c>
      <c r="I7" s="42" t="str">
        <f>IF(ISBLANK(H7),"",VLOOKUP(H7,[1]Útmutató!$B$9:$C$12,2,FALSE))</f>
        <v>examination</v>
      </c>
      <c r="J7" s="43" t="s">
        <v>53</v>
      </c>
      <c r="K7" s="42" t="s">
        <v>54</v>
      </c>
      <c r="L7" s="45" t="s">
        <v>65</v>
      </c>
    </row>
    <row r="8" spans="1:12" s="38" customFormat="1" ht="315" customHeight="1">
      <c r="A8" s="46" t="s">
        <v>66</v>
      </c>
      <c r="B8" s="39" t="s">
        <v>67</v>
      </c>
      <c r="C8" s="35" t="s">
        <v>68</v>
      </c>
      <c r="D8" s="34" t="s">
        <v>69</v>
      </c>
      <c r="E8" s="35" t="s">
        <v>70</v>
      </c>
      <c r="F8" s="47" t="s">
        <v>611</v>
      </c>
      <c r="G8" s="48" t="s">
        <v>612</v>
      </c>
      <c r="H8" s="39" t="s">
        <v>11</v>
      </c>
      <c r="I8" s="35" t="str">
        <f>IF(ISBLANK(H8),"",VLOOKUP(H8,[2]Útmutató!$B$9:$C$12,2,FALSE))</f>
        <v>term grade</v>
      </c>
      <c r="J8" s="34" t="s">
        <v>71</v>
      </c>
      <c r="K8" s="35" t="s">
        <v>72</v>
      </c>
      <c r="L8" s="34" t="s">
        <v>73</v>
      </c>
    </row>
    <row r="9" spans="1:12" s="38" customFormat="1" ht="282.75" customHeight="1">
      <c r="A9" s="46" t="s">
        <v>74</v>
      </c>
      <c r="B9" s="39" t="s">
        <v>75</v>
      </c>
      <c r="C9" s="35" t="s">
        <v>76</v>
      </c>
      <c r="D9" s="34" t="s">
        <v>77</v>
      </c>
      <c r="E9" s="35" t="s">
        <v>78</v>
      </c>
      <c r="F9" s="34" t="s">
        <v>79</v>
      </c>
      <c r="G9" s="35" t="s">
        <v>80</v>
      </c>
      <c r="H9" s="39" t="s">
        <v>9</v>
      </c>
      <c r="I9" s="35" t="str">
        <f>IF(ISBLANK(H9),"",VLOOKUP(H9,[2]Útmutató!$B$9:$C$12,2,FALSE))</f>
        <v>examination</v>
      </c>
      <c r="J9" s="34" t="s">
        <v>81</v>
      </c>
      <c r="K9" s="35" t="s">
        <v>82</v>
      </c>
      <c r="L9" s="89" t="s">
        <v>667</v>
      </c>
    </row>
    <row r="10" spans="1:12" s="38" customFormat="1" ht="252" customHeight="1">
      <c r="A10" s="32" t="s">
        <v>83</v>
      </c>
      <c r="B10" s="32" t="s">
        <v>84</v>
      </c>
      <c r="C10" s="48" t="s">
        <v>85</v>
      </c>
      <c r="D10" s="34" t="s">
        <v>86</v>
      </c>
      <c r="E10" s="35" t="s">
        <v>479</v>
      </c>
      <c r="F10" s="49" t="s">
        <v>613</v>
      </c>
      <c r="G10" s="50" t="s">
        <v>480</v>
      </c>
      <c r="H10" s="39" t="s">
        <v>11</v>
      </c>
      <c r="I10" s="35" t="str">
        <f>IF(ISBLANK(H10),"",VLOOKUP(H10,[3]Útmutató!$B$9:$C$12,2,FALSE))</f>
        <v>term grade</v>
      </c>
      <c r="J10" s="49" t="s">
        <v>47</v>
      </c>
      <c r="K10" s="50" t="s">
        <v>87</v>
      </c>
      <c r="L10" s="34" t="s">
        <v>88</v>
      </c>
    </row>
    <row r="11" spans="1:12" s="38" customFormat="1" ht="409.5" customHeight="1">
      <c r="A11" s="40" t="s">
        <v>89</v>
      </c>
      <c r="B11" s="40" t="s">
        <v>90</v>
      </c>
      <c r="C11" s="59" t="s">
        <v>481</v>
      </c>
      <c r="D11" s="34" t="s">
        <v>91</v>
      </c>
      <c r="E11" s="51" t="s">
        <v>482</v>
      </c>
      <c r="F11" s="34" t="s">
        <v>614</v>
      </c>
      <c r="G11" s="35" t="s">
        <v>483</v>
      </c>
      <c r="H11" s="39" t="s">
        <v>9</v>
      </c>
      <c r="I11" s="35" t="str">
        <f>IF(ISBLANK(H11),"",VLOOKUP(H11,[4]Útmutató!$B$9:$C$12,2,FALSE))</f>
        <v>examination</v>
      </c>
      <c r="J11" s="43" t="s">
        <v>53</v>
      </c>
      <c r="K11" s="35" t="s">
        <v>54</v>
      </c>
      <c r="L11" s="34" t="s">
        <v>92</v>
      </c>
    </row>
    <row r="12" spans="1:12" s="38" customFormat="1" ht="252.75" customHeight="1">
      <c r="A12" s="32" t="s">
        <v>93</v>
      </c>
      <c r="B12" s="32" t="s">
        <v>94</v>
      </c>
      <c r="C12" s="48" t="s">
        <v>484</v>
      </c>
      <c r="D12" s="49" t="s">
        <v>95</v>
      </c>
      <c r="E12" s="50" t="s">
        <v>485</v>
      </c>
      <c r="F12" s="49" t="s">
        <v>615</v>
      </c>
      <c r="G12" s="50" t="s">
        <v>616</v>
      </c>
      <c r="H12" s="33" t="s">
        <v>11</v>
      </c>
      <c r="I12" s="50" t="str">
        <f>IF(ISBLANK(H12),"",VLOOKUP(H12,[3]Útmutató!$B$9:$C$12,2,FALSE))</f>
        <v>term grade</v>
      </c>
      <c r="J12" s="49" t="s">
        <v>47</v>
      </c>
      <c r="K12" s="50" t="s">
        <v>87</v>
      </c>
      <c r="L12" s="49" t="s">
        <v>96</v>
      </c>
    </row>
    <row r="13" spans="1:12" s="38" customFormat="1" ht="216.75" customHeight="1">
      <c r="A13" s="32" t="s">
        <v>97</v>
      </c>
      <c r="B13" s="33" t="s">
        <v>98</v>
      </c>
      <c r="C13" s="50" t="s">
        <v>99</v>
      </c>
      <c r="D13" s="49" t="s">
        <v>100</v>
      </c>
      <c r="E13" s="50" t="s">
        <v>486</v>
      </c>
      <c r="F13" s="49" t="s">
        <v>617</v>
      </c>
      <c r="G13" s="50" t="s">
        <v>487</v>
      </c>
      <c r="H13" s="33" t="s">
        <v>9</v>
      </c>
      <c r="I13" s="50" t="str">
        <f>IF(ISBLANK(H13),"",VLOOKUP(H13,[5]Útmutató!$B$9:$C$12,2,FALSE))</f>
        <v>examination</v>
      </c>
      <c r="J13" s="49" t="s">
        <v>101</v>
      </c>
      <c r="K13" s="50" t="s">
        <v>102</v>
      </c>
      <c r="L13" s="49" t="s">
        <v>103</v>
      </c>
    </row>
    <row r="14" spans="1:12" s="38" customFormat="1" ht="195.75" customHeight="1">
      <c r="A14" s="40" t="s">
        <v>104</v>
      </c>
      <c r="B14" s="52" t="s">
        <v>105</v>
      </c>
      <c r="C14" s="50" t="s">
        <v>106</v>
      </c>
      <c r="D14" s="49" t="s">
        <v>107</v>
      </c>
      <c r="E14" s="50" t="s">
        <v>488</v>
      </c>
      <c r="F14" s="49" t="s">
        <v>618</v>
      </c>
      <c r="G14" s="50" t="s">
        <v>489</v>
      </c>
      <c r="H14" s="33" t="s">
        <v>9</v>
      </c>
      <c r="I14" s="50" t="str">
        <f>IF(ISBLANK(H14),"",VLOOKUP(H14,[3]Útmutató!$B$9:$C$12,2,FALSE))</f>
        <v>examination</v>
      </c>
      <c r="J14" s="49" t="s">
        <v>101</v>
      </c>
      <c r="K14" s="50" t="s">
        <v>102</v>
      </c>
      <c r="L14" s="49" t="s">
        <v>108</v>
      </c>
    </row>
    <row r="15" spans="1:12" s="38" customFormat="1" ht="287.25" customHeight="1">
      <c r="A15" s="46" t="s">
        <v>109</v>
      </c>
      <c r="B15" s="39" t="s">
        <v>110</v>
      </c>
      <c r="C15" s="35" t="s">
        <v>111</v>
      </c>
      <c r="D15" s="34" t="s">
        <v>112</v>
      </c>
      <c r="E15" s="35" t="s">
        <v>113</v>
      </c>
      <c r="F15" s="34" t="s">
        <v>114</v>
      </c>
      <c r="G15" s="35" t="s">
        <v>115</v>
      </c>
      <c r="H15" s="39" t="s">
        <v>11</v>
      </c>
      <c r="I15" s="35" t="str">
        <f>IF(ISBLANK(H15),"",VLOOKUP(H15,[2]Útmutató!$B$9:$C$12,2,FALSE))</f>
        <v>term grade</v>
      </c>
      <c r="J15" s="34" t="s">
        <v>116</v>
      </c>
      <c r="K15" s="50" t="s">
        <v>117</v>
      </c>
      <c r="L15" s="34" t="s">
        <v>668</v>
      </c>
    </row>
    <row r="16" spans="1:12" s="38" customFormat="1" ht="366.75" customHeight="1">
      <c r="A16" s="40" t="s">
        <v>118</v>
      </c>
      <c r="B16" s="40" t="s">
        <v>119</v>
      </c>
      <c r="C16" s="35" t="s">
        <v>120</v>
      </c>
      <c r="D16" s="34" t="s">
        <v>121</v>
      </c>
      <c r="E16" s="35" t="s">
        <v>490</v>
      </c>
      <c r="F16" s="34" t="s">
        <v>122</v>
      </c>
      <c r="G16" s="35" t="s">
        <v>491</v>
      </c>
      <c r="H16" s="39" t="s">
        <v>11</v>
      </c>
      <c r="I16" s="35" t="str">
        <f>IF(ISBLANK(H16),"",VLOOKUP(H16,[6]Útmutató!$B$9:$C$12,2,FALSE))</f>
        <v>term grade</v>
      </c>
      <c r="J16" s="34" t="s">
        <v>123</v>
      </c>
      <c r="K16" s="50" t="s">
        <v>580</v>
      </c>
      <c r="L16" s="34" t="s">
        <v>124</v>
      </c>
    </row>
    <row r="17" spans="1:12" s="38" customFormat="1" ht="336">
      <c r="A17" s="32" t="s">
        <v>125</v>
      </c>
      <c r="B17" s="32" t="s">
        <v>126</v>
      </c>
      <c r="C17" s="48" t="s">
        <v>127</v>
      </c>
      <c r="D17" s="39" t="s">
        <v>128</v>
      </c>
      <c r="E17" s="54" t="s">
        <v>492</v>
      </c>
      <c r="F17" s="55" t="s">
        <v>619</v>
      </c>
      <c r="G17" s="35" t="s">
        <v>493</v>
      </c>
      <c r="H17" s="39" t="s">
        <v>9</v>
      </c>
      <c r="I17" s="35" t="str">
        <f>IF(ISBLANK(H17),"",VLOOKUP(H17,[1]Útmutató!$B$9:$C$12,2,FALSE))</f>
        <v>examination</v>
      </c>
      <c r="J17" s="34" t="s">
        <v>53</v>
      </c>
      <c r="K17" s="35" t="s">
        <v>54</v>
      </c>
      <c r="L17" s="45" t="s">
        <v>129</v>
      </c>
    </row>
    <row r="18" spans="1:12" s="38" customFormat="1" ht="276">
      <c r="A18" s="40" t="s">
        <v>130</v>
      </c>
      <c r="B18" s="40" t="s">
        <v>131</v>
      </c>
      <c r="C18" s="48" t="s">
        <v>132</v>
      </c>
      <c r="D18" s="56" t="s">
        <v>133</v>
      </c>
      <c r="E18" s="57" t="s">
        <v>586</v>
      </c>
      <c r="F18" s="58" t="s">
        <v>620</v>
      </c>
      <c r="G18" s="35" t="s">
        <v>494</v>
      </c>
      <c r="H18" s="36" t="s">
        <v>11</v>
      </c>
      <c r="I18" s="37" t="s">
        <v>12</v>
      </c>
      <c r="J18" s="34" t="s">
        <v>134</v>
      </c>
      <c r="K18" s="59" t="s">
        <v>135</v>
      </c>
      <c r="L18" s="34"/>
    </row>
    <row r="19" spans="1:12" s="38" customFormat="1" ht="300">
      <c r="A19" s="40" t="s">
        <v>136</v>
      </c>
      <c r="B19" s="40" t="s">
        <v>137</v>
      </c>
      <c r="C19" s="48" t="s">
        <v>138</v>
      </c>
      <c r="D19" s="41" t="s">
        <v>139</v>
      </c>
      <c r="E19" s="60" t="s">
        <v>495</v>
      </c>
      <c r="F19" s="61" t="s">
        <v>621</v>
      </c>
      <c r="G19" s="42" t="s">
        <v>496</v>
      </c>
      <c r="H19" s="62" t="s">
        <v>9</v>
      </c>
      <c r="I19" s="63" t="str">
        <f>IF(ISBLANK(H19),"",VLOOKUP(H19,[1]Útmutató!$B$9:$C$12,2,FALSE))</f>
        <v>examination</v>
      </c>
      <c r="J19" s="43" t="s">
        <v>53</v>
      </c>
      <c r="K19" s="42" t="s">
        <v>54</v>
      </c>
      <c r="L19" s="34" t="s">
        <v>140</v>
      </c>
    </row>
    <row r="20" spans="1:12" s="38" customFormat="1" ht="255.75" customHeight="1">
      <c r="A20" s="40" t="s">
        <v>141</v>
      </c>
      <c r="B20" s="40" t="s">
        <v>142</v>
      </c>
      <c r="C20" s="48" t="s">
        <v>143</v>
      </c>
      <c r="D20" s="49" t="s">
        <v>144</v>
      </c>
      <c r="E20" s="50" t="s">
        <v>497</v>
      </c>
      <c r="F20" s="49" t="s">
        <v>622</v>
      </c>
      <c r="G20" s="35" t="s">
        <v>623</v>
      </c>
      <c r="H20" s="39" t="s">
        <v>9</v>
      </c>
      <c r="I20" s="35" t="s">
        <v>10</v>
      </c>
      <c r="J20" s="34" t="s">
        <v>101</v>
      </c>
      <c r="K20" s="35" t="s">
        <v>54</v>
      </c>
      <c r="L20" s="34" t="s">
        <v>145</v>
      </c>
    </row>
    <row r="21" spans="1:12" s="38" customFormat="1" ht="211.5" customHeight="1">
      <c r="A21" s="40" t="s">
        <v>146</v>
      </c>
      <c r="B21" s="40" t="s">
        <v>147</v>
      </c>
      <c r="C21" s="48" t="s">
        <v>148</v>
      </c>
      <c r="D21" s="49" t="s">
        <v>149</v>
      </c>
      <c r="E21" s="50" t="s">
        <v>498</v>
      </c>
      <c r="F21" s="49" t="s">
        <v>624</v>
      </c>
      <c r="G21" s="50" t="s">
        <v>499</v>
      </c>
      <c r="H21" s="33" t="s">
        <v>11</v>
      </c>
      <c r="I21" s="50" t="str">
        <f>IF(ISBLANK(H21),"",VLOOKUP(H21,[5]Útmutató!$B$9:$C$12,2,FALSE))</f>
        <v>term grade</v>
      </c>
      <c r="J21" s="49" t="s">
        <v>47</v>
      </c>
      <c r="K21" s="50" t="s">
        <v>150</v>
      </c>
      <c r="L21" s="49" t="s">
        <v>151</v>
      </c>
    </row>
    <row r="22" spans="1:12" s="38" customFormat="1" ht="399" customHeight="1">
      <c r="A22" s="40" t="s">
        <v>152</v>
      </c>
      <c r="B22" s="40" t="s">
        <v>153</v>
      </c>
      <c r="C22" s="48" t="s">
        <v>154</v>
      </c>
      <c r="D22" s="64" t="s">
        <v>155</v>
      </c>
      <c r="E22" s="35" t="s">
        <v>500</v>
      </c>
      <c r="F22" s="39" t="s">
        <v>625</v>
      </c>
      <c r="G22" s="35" t="s">
        <v>501</v>
      </c>
      <c r="H22" s="36" t="s">
        <v>11</v>
      </c>
      <c r="I22" s="37" t="s">
        <v>12</v>
      </c>
      <c r="J22" s="34" t="s">
        <v>47</v>
      </c>
      <c r="K22" s="35" t="s">
        <v>48</v>
      </c>
      <c r="L22" s="39" t="s">
        <v>156</v>
      </c>
    </row>
    <row r="23" spans="1:12" s="38" customFormat="1" ht="251.25" customHeight="1">
      <c r="A23" s="40" t="s">
        <v>157</v>
      </c>
      <c r="B23" s="40" t="s">
        <v>158</v>
      </c>
      <c r="C23" s="83" t="s">
        <v>159</v>
      </c>
      <c r="D23" s="34" t="s">
        <v>160</v>
      </c>
      <c r="E23" s="35" t="s">
        <v>502</v>
      </c>
      <c r="F23" s="34" t="s">
        <v>626</v>
      </c>
      <c r="G23" s="35" t="s">
        <v>503</v>
      </c>
      <c r="H23" s="39" t="s">
        <v>9</v>
      </c>
      <c r="I23" s="35" t="s">
        <v>10</v>
      </c>
      <c r="J23" s="34" t="s">
        <v>161</v>
      </c>
      <c r="K23" s="35" t="s">
        <v>162</v>
      </c>
      <c r="L23" s="34" t="s">
        <v>590</v>
      </c>
    </row>
    <row r="24" spans="1:12" s="38" customFormat="1" ht="309.75" customHeight="1">
      <c r="A24" s="40" t="s">
        <v>163</v>
      </c>
      <c r="B24" s="40" t="s">
        <v>164</v>
      </c>
      <c r="C24" s="48" t="s">
        <v>165</v>
      </c>
      <c r="D24" s="34" t="s">
        <v>166</v>
      </c>
      <c r="E24" s="35" t="s">
        <v>504</v>
      </c>
      <c r="F24" s="34" t="s">
        <v>627</v>
      </c>
      <c r="G24" s="35" t="s">
        <v>505</v>
      </c>
      <c r="H24" s="39" t="s">
        <v>11</v>
      </c>
      <c r="I24" s="35" t="s">
        <v>12</v>
      </c>
      <c r="J24" s="34" t="s">
        <v>47</v>
      </c>
      <c r="K24" s="35" t="s">
        <v>48</v>
      </c>
      <c r="L24" s="34" t="s">
        <v>167</v>
      </c>
    </row>
    <row r="25" spans="1:12" s="65" customFormat="1" ht="249" customHeight="1">
      <c r="A25" s="52" t="s">
        <v>168</v>
      </c>
      <c r="B25" s="52" t="s">
        <v>169</v>
      </c>
      <c r="C25" s="50" t="s">
        <v>170</v>
      </c>
      <c r="D25" s="49" t="s">
        <v>171</v>
      </c>
      <c r="E25" s="50" t="s">
        <v>506</v>
      </c>
      <c r="F25" s="49" t="s">
        <v>628</v>
      </c>
      <c r="G25" s="50" t="s">
        <v>507</v>
      </c>
      <c r="H25" s="33" t="s">
        <v>9</v>
      </c>
      <c r="I25" s="50" t="str">
        <f>IF(ISBLANK(H25),"",VLOOKUP(H25,[7]Útmutató!$B$9:$C$12,2,FALSE))</f>
        <v>examination</v>
      </c>
      <c r="J25" s="49" t="s">
        <v>161</v>
      </c>
      <c r="K25" s="50" t="s">
        <v>162</v>
      </c>
      <c r="L25" s="33" t="s">
        <v>605</v>
      </c>
    </row>
    <row r="26" spans="1:12" s="66" customFormat="1" ht="202.5" customHeight="1">
      <c r="A26" s="32" t="s">
        <v>172</v>
      </c>
      <c r="B26" s="33" t="s">
        <v>173</v>
      </c>
      <c r="C26" s="50" t="s">
        <v>174</v>
      </c>
      <c r="D26" s="33" t="s">
        <v>175</v>
      </c>
      <c r="E26" s="50" t="s">
        <v>508</v>
      </c>
      <c r="F26" s="33" t="s">
        <v>629</v>
      </c>
      <c r="G26" s="50" t="s">
        <v>509</v>
      </c>
      <c r="H26" s="33" t="s">
        <v>11</v>
      </c>
      <c r="I26" s="50" t="str">
        <f>IF(ISBLANK(H26),"",VLOOKUP(H26,[5]Útmutató!$B$9:$C$12,2,FALSE))</f>
        <v>term grade</v>
      </c>
      <c r="J26" s="33" t="s">
        <v>176</v>
      </c>
      <c r="K26" s="50" t="s">
        <v>150</v>
      </c>
      <c r="L26" s="33" t="s">
        <v>108</v>
      </c>
    </row>
    <row r="27" spans="1:12" s="66" customFormat="1" ht="249" customHeight="1">
      <c r="A27" s="32" t="s">
        <v>177</v>
      </c>
      <c r="B27" s="39" t="s">
        <v>663</v>
      </c>
      <c r="C27" s="35" t="s">
        <v>178</v>
      </c>
      <c r="D27" s="39" t="s">
        <v>179</v>
      </c>
      <c r="E27" s="35" t="s">
        <v>510</v>
      </c>
      <c r="F27" s="39" t="s">
        <v>180</v>
      </c>
      <c r="G27" s="35" t="s">
        <v>511</v>
      </c>
      <c r="H27" s="39" t="s">
        <v>9</v>
      </c>
      <c r="I27" s="35" t="str">
        <f>IF(ISBLANK(H27),"",VLOOKUP(H27,[8]Útmutató!$B$9:$C$12,2,FALSE))</f>
        <v>examination</v>
      </c>
      <c r="J27" s="49" t="s">
        <v>161</v>
      </c>
      <c r="K27" s="50" t="s">
        <v>162</v>
      </c>
      <c r="L27" s="39" t="s">
        <v>181</v>
      </c>
    </row>
    <row r="28" spans="1:12" s="38" customFormat="1" ht="242.25" customHeight="1">
      <c r="A28" s="40" t="s">
        <v>182</v>
      </c>
      <c r="B28" s="40" t="s">
        <v>183</v>
      </c>
      <c r="C28" s="48" t="s">
        <v>184</v>
      </c>
      <c r="D28" s="39" t="s">
        <v>185</v>
      </c>
      <c r="E28" s="35" t="s">
        <v>512</v>
      </c>
      <c r="F28" s="33" t="s">
        <v>186</v>
      </c>
      <c r="G28" s="35" t="s">
        <v>513</v>
      </c>
      <c r="H28" s="39" t="s">
        <v>9</v>
      </c>
      <c r="I28" s="35" t="str">
        <f>IF(ISBLANK(H28),"",VLOOKUP(H28,[8]Útmutató!$B$9:$C$12,2,FALSE))</f>
        <v>examination</v>
      </c>
      <c r="J28" s="49" t="s">
        <v>187</v>
      </c>
      <c r="K28" s="35" t="s">
        <v>188</v>
      </c>
      <c r="L28" s="39" t="s">
        <v>189</v>
      </c>
    </row>
    <row r="29" spans="1:12" s="38" customFormat="1" ht="409.5" customHeight="1">
      <c r="A29" s="40" t="s">
        <v>190</v>
      </c>
      <c r="B29" s="40" t="s">
        <v>191</v>
      </c>
      <c r="C29" s="48" t="s">
        <v>192</v>
      </c>
      <c r="D29" s="34" t="s">
        <v>193</v>
      </c>
      <c r="E29" s="35" t="s">
        <v>514</v>
      </c>
      <c r="F29" s="64" t="s">
        <v>630</v>
      </c>
      <c r="G29" s="35" t="s">
        <v>515</v>
      </c>
      <c r="H29" s="33" t="s">
        <v>11</v>
      </c>
      <c r="I29" s="50" t="str">
        <f>IF(ISBLANK(H29),"",VLOOKUP(H29,[5]Útmutató!$B$9:$C$12,2,FALSE))</f>
        <v>term grade</v>
      </c>
      <c r="J29" s="33" t="s">
        <v>176</v>
      </c>
      <c r="K29" s="50" t="s">
        <v>150</v>
      </c>
      <c r="L29" s="34" t="s">
        <v>591</v>
      </c>
    </row>
    <row r="30" spans="1:12" s="38" customFormat="1" ht="398.25" customHeight="1">
      <c r="A30" s="40" t="s">
        <v>194</v>
      </c>
      <c r="B30" s="40" t="s">
        <v>195</v>
      </c>
      <c r="C30" s="48" t="s">
        <v>196</v>
      </c>
      <c r="D30" s="34" t="s">
        <v>197</v>
      </c>
      <c r="E30" s="35" t="s">
        <v>516</v>
      </c>
      <c r="F30" s="34" t="s">
        <v>198</v>
      </c>
      <c r="G30" s="35" t="s">
        <v>517</v>
      </c>
      <c r="H30" s="39" t="s">
        <v>11</v>
      </c>
      <c r="I30" s="35" t="str">
        <f>IF(ISBLANK(H30),"",VLOOKUP(H30,[6]Útmutató!$B$9:$C$12,2,FALSE))</f>
        <v>term grade</v>
      </c>
      <c r="J30" s="34" t="s">
        <v>47</v>
      </c>
      <c r="K30" s="35" t="s">
        <v>48</v>
      </c>
      <c r="L30" s="34" t="s">
        <v>199</v>
      </c>
    </row>
    <row r="31" spans="1:12" s="38" customFormat="1" ht="283.5" customHeight="1">
      <c r="A31" s="40" t="s">
        <v>200</v>
      </c>
      <c r="B31" s="40" t="s">
        <v>201</v>
      </c>
      <c r="C31" s="59" t="s">
        <v>202</v>
      </c>
      <c r="D31" s="34" t="s">
        <v>203</v>
      </c>
      <c r="E31" s="35" t="s">
        <v>518</v>
      </c>
      <c r="F31" s="34" t="s">
        <v>631</v>
      </c>
      <c r="G31" s="35" t="s">
        <v>519</v>
      </c>
      <c r="H31" s="39" t="s">
        <v>11</v>
      </c>
      <c r="I31" s="35" t="s">
        <v>12</v>
      </c>
      <c r="J31" s="34" t="s">
        <v>47</v>
      </c>
      <c r="K31" s="35" t="s">
        <v>48</v>
      </c>
      <c r="L31" s="34" t="s">
        <v>592</v>
      </c>
    </row>
    <row r="32" spans="1:12" s="38" customFormat="1" ht="336">
      <c r="A32" s="32" t="s">
        <v>204</v>
      </c>
      <c r="B32" s="32" t="s">
        <v>205</v>
      </c>
      <c r="C32" s="48" t="s">
        <v>520</v>
      </c>
      <c r="D32" s="49" t="s">
        <v>206</v>
      </c>
      <c r="E32" s="50" t="s">
        <v>521</v>
      </c>
      <c r="F32" s="68" t="s">
        <v>632</v>
      </c>
      <c r="G32" s="50" t="s">
        <v>522</v>
      </c>
      <c r="H32" s="69" t="s">
        <v>9</v>
      </c>
      <c r="I32" s="37" t="str">
        <f>IF(ISBLANK(H32),"",VLOOKUP(H32,[1]Útmutató!$B$9:$C$12,2,FALSE))</f>
        <v>examination</v>
      </c>
      <c r="J32" s="49" t="s">
        <v>53</v>
      </c>
      <c r="K32" s="50" t="s">
        <v>54</v>
      </c>
      <c r="L32" s="70" t="s">
        <v>207</v>
      </c>
    </row>
    <row r="33" spans="1:12" s="38" customFormat="1" ht="252" customHeight="1">
      <c r="A33" s="40" t="s">
        <v>208</v>
      </c>
      <c r="B33" s="40" t="s">
        <v>209</v>
      </c>
      <c r="C33" s="35" t="s">
        <v>210</v>
      </c>
      <c r="D33" s="34" t="s">
        <v>171</v>
      </c>
      <c r="E33" s="35" t="s">
        <v>506</v>
      </c>
      <c r="F33" s="47" t="s">
        <v>633</v>
      </c>
      <c r="G33" s="35" t="s">
        <v>523</v>
      </c>
      <c r="H33" s="39" t="s">
        <v>11</v>
      </c>
      <c r="I33" s="35" t="str">
        <f>IF(ISBLANK(H33),"",VLOOKUP(H33,[9]Útmutató!$B$9:$C$12,2,FALSE))</f>
        <v>term grade</v>
      </c>
      <c r="J33" s="34" t="s">
        <v>47</v>
      </c>
      <c r="K33" s="35" t="s">
        <v>87</v>
      </c>
      <c r="L33" s="53" t="s">
        <v>211</v>
      </c>
    </row>
    <row r="34" spans="1:12" s="38" customFormat="1" ht="409.5" customHeight="1">
      <c r="A34" s="40" t="s">
        <v>212</v>
      </c>
      <c r="B34" s="40" t="s">
        <v>213</v>
      </c>
      <c r="C34" s="59" t="s">
        <v>214</v>
      </c>
      <c r="D34" s="34" t="s">
        <v>595</v>
      </c>
      <c r="E34" s="35" t="s">
        <v>524</v>
      </c>
      <c r="F34" s="47" t="s">
        <v>634</v>
      </c>
      <c r="G34" s="35" t="s">
        <v>534</v>
      </c>
      <c r="H34" s="39" t="s">
        <v>9</v>
      </c>
      <c r="I34" s="35" t="str">
        <f>IF(ISBLANK(H34),"",VLOOKUP(H34,[4]Útmutató!$B$9:$C$12,2,FALSE))</f>
        <v>examination</v>
      </c>
      <c r="J34" s="49" t="s">
        <v>53</v>
      </c>
      <c r="K34" s="50" t="s">
        <v>54</v>
      </c>
      <c r="L34" s="34" t="s">
        <v>593</v>
      </c>
    </row>
    <row r="35" spans="1:12" s="38" customFormat="1" ht="180.75" customHeight="1">
      <c r="A35" s="40" t="s">
        <v>216</v>
      </c>
      <c r="B35" s="40" t="s">
        <v>217</v>
      </c>
      <c r="C35" s="48" t="s">
        <v>218</v>
      </c>
      <c r="D35" s="71" t="s">
        <v>219</v>
      </c>
      <c r="E35" s="72" t="s">
        <v>525</v>
      </c>
      <c r="F35" s="73" t="s">
        <v>220</v>
      </c>
      <c r="G35" s="74" t="s">
        <v>594</v>
      </c>
      <c r="H35" s="67" t="s">
        <v>11</v>
      </c>
      <c r="I35" s="37" t="s">
        <v>12</v>
      </c>
      <c r="J35" s="34" t="s">
        <v>134</v>
      </c>
      <c r="K35" s="75" t="s">
        <v>135</v>
      </c>
      <c r="L35" s="34"/>
    </row>
    <row r="36" spans="1:12" s="38" customFormat="1" ht="217.5" customHeight="1">
      <c r="A36" s="46" t="s">
        <v>221</v>
      </c>
      <c r="B36" s="39" t="s">
        <v>222</v>
      </c>
      <c r="C36" s="50" t="s">
        <v>223</v>
      </c>
      <c r="D36" s="34" t="s">
        <v>224</v>
      </c>
      <c r="E36" s="35" t="s">
        <v>225</v>
      </c>
      <c r="F36" s="34" t="s">
        <v>226</v>
      </c>
      <c r="G36" s="35" t="s">
        <v>227</v>
      </c>
      <c r="H36" s="39" t="s">
        <v>9</v>
      </c>
      <c r="I36" s="35" t="str">
        <f>IF(ISBLANK(H36),"",VLOOKUP(H36,[2]Útmutató!$B$9:$C$12,2,FALSE))</f>
        <v>examination</v>
      </c>
      <c r="J36" s="34" t="s">
        <v>228</v>
      </c>
      <c r="K36" s="35" t="s">
        <v>229</v>
      </c>
      <c r="L36" s="34" t="s">
        <v>230</v>
      </c>
    </row>
    <row r="37" spans="1:12" s="66" customFormat="1" ht="376.5" customHeight="1">
      <c r="A37" s="76" t="s">
        <v>231</v>
      </c>
      <c r="B37" s="33" t="s">
        <v>664</v>
      </c>
      <c r="C37" s="50" t="s">
        <v>232</v>
      </c>
      <c r="D37" s="39" t="s">
        <v>233</v>
      </c>
      <c r="E37" s="35" t="s">
        <v>234</v>
      </c>
      <c r="F37" s="39" t="s">
        <v>235</v>
      </c>
      <c r="G37" s="35" t="s">
        <v>236</v>
      </c>
      <c r="H37" s="39" t="s">
        <v>11</v>
      </c>
      <c r="I37" s="35" t="str">
        <f>IF(ISBLANK(H37),"",VLOOKUP(H37,[2]Útmutató!$B$9:$C$12,2,FALSE))</f>
        <v>term grade</v>
      </c>
      <c r="J37" s="39" t="s">
        <v>237</v>
      </c>
      <c r="K37" s="35" t="s">
        <v>581</v>
      </c>
      <c r="L37" s="39" t="s">
        <v>604</v>
      </c>
    </row>
    <row r="38" spans="1:12" s="38" customFormat="1" ht="276" customHeight="1">
      <c r="A38" s="77" t="s">
        <v>239</v>
      </c>
      <c r="B38" s="33" t="s">
        <v>240</v>
      </c>
      <c r="C38" s="50" t="s">
        <v>241</v>
      </c>
      <c r="D38" s="34" t="s">
        <v>242</v>
      </c>
      <c r="E38" s="78" t="s">
        <v>243</v>
      </c>
      <c r="F38" s="79" t="s">
        <v>596</v>
      </c>
      <c r="G38" s="78" t="s">
        <v>244</v>
      </c>
      <c r="H38" s="39" t="s">
        <v>9</v>
      </c>
      <c r="I38" s="35" t="str">
        <f>IF(ISBLANK(H38),"",VLOOKUP(H38,[2]Útmutató!$B$9:$C$12,2,FALSE))</f>
        <v>examination</v>
      </c>
      <c r="J38" s="34" t="s">
        <v>245</v>
      </c>
      <c r="K38" s="35" t="s">
        <v>582</v>
      </c>
      <c r="L38" s="34" t="s">
        <v>246</v>
      </c>
    </row>
    <row r="39" spans="1:12" s="38" customFormat="1" ht="276.75" customHeight="1">
      <c r="A39" s="40" t="s">
        <v>247</v>
      </c>
      <c r="B39" s="40" t="s">
        <v>248</v>
      </c>
      <c r="C39" s="48" t="s">
        <v>249</v>
      </c>
      <c r="D39" s="34" t="s">
        <v>250</v>
      </c>
      <c r="E39" s="35" t="s">
        <v>526</v>
      </c>
      <c r="F39" s="47" t="s">
        <v>635</v>
      </c>
      <c r="G39" s="48" t="s">
        <v>527</v>
      </c>
      <c r="H39" s="39" t="s">
        <v>11</v>
      </c>
      <c r="I39" s="35" t="str">
        <f>IF(ISBLANK(H39),"",VLOOKUP(H39,[9]Útmutató!$B$9:$C$12,2,FALSE))</f>
        <v>term grade</v>
      </c>
      <c r="J39" s="34" t="s">
        <v>123</v>
      </c>
      <c r="K39" s="35" t="s">
        <v>251</v>
      </c>
      <c r="L39" s="34" t="s">
        <v>252</v>
      </c>
    </row>
    <row r="40" spans="1:12" s="38" customFormat="1" ht="241.5" customHeight="1">
      <c r="A40" s="52" t="s">
        <v>253</v>
      </c>
      <c r="B40" s="49" t="s">
        <v>254</v>
      </c>
      <c r="C40" s="37" t="s">
        <v>255</v>
      </c>
      <c r="D40" s="34" t="s">
        <v>256</v>
      </c>
      <c r="E40" s="35" t="s">
        <v>528</v>
      </c>
      <c r="F40" s="34" t="s">
        <v>636</v>
      </c>
      <c r="G40" s="35" t="s">
        <v>529</v>
      </c>
      <c r="H40" s="39" t="s">
        <v>15</v>
      </c>
      <c r="I40" s="35" t="s">
        <v>16</v>
      </c>
      <c r="J40" s="34" t="s">
        <v>134</v>
      </c>
      <c r="K40" s="75" t="s">
        <v>135</v>
      </c>
      <c r="L40" s="34" t="s">
        <v>257</v>
      </c>
    </row>
    <row r="41" spans="1:12" s="38" customFormat="1" ht="336">
      <c r="A41" s="40" t="s">
        <v>258</v>
      </c>
      <c r="B41" s="40" t="s">
        <v>259</v>
      </c>
      <c r="C41" s="48" t="s">
        <v>530</v>
      </c>
      <c r="D41" s="41" t="s">
        <v>260</v>
      </c>
      <c r="E41" s="50" t="s">
        <v>531</v>
      </c>
      <c r="F41" s="68" t="s">
        <v>637</v>
      </c>
      <c r="G41" s="35" t="s">
        <v>532</v>
      </c>
      <c r="H41" s="36" t="s">
        <v>11</v>
      </c>
      <c r="I41" s="37" t="s">
        <v>12</v>
      </c>
      <c r="J41" s="34" t="s">
        <v>47</v>
      </c>
      <c r="K41" s="35" t="s">
        <v>48</v>
      </c>
      <c r="L41" s="34" t="s">
        <v>638</v>
      </c>
    </row>
    <row r="42" spans="1:12" s="38" customFormat="1" ht="393.75" customHeight="1">
      <c r="A42" s="40" t="s">
        <v>261</v>
      </c>
      <c r="B42" s="40" t="s">
        <v>262</v>
      </c>
      <c r="C42" s="59" t="s">
        <v>263</v>
      </c>
      <c r="D42" s="49" t="s">
        <v>215</v>
      </c>
      <c r="E42" s="50" t="s">
        <v>533</v>
      </c>
      <c r="F42" s="49" t="s">
        <v>639</v>
      </c>
      <c r="G42" s="50" t="s">
        <v>534</v>
      </c>
      <c r="H42" s="39" t="s">
        <v>11</v>
      </c>
      <c r="I42" s="35" t="str">
        <f>IF(ISBLANK(H42),"",VLOOKUP(H42,[7]Útmutató!$B$9:$C$12,2,FALSE))</f>
        <v>term grade</v>
      </c>
      <c r="J42" s="34" t="s">
        <v>47</v>
      </c>
      <c r="K42" s="35" t="s">
        <v>87</v>
      </c>
      <c r="L42" s="34" t="s">
        <v>603</v>
      </c>
    </row>
    <row r="43" spans="1:12" s="38" customFormat="1" ht="409.5" customHeight="1">
      <c r="A43" s="40" t="s">
        <v>264</v>
      </c>
      <c r="B43" s="32" t="s">
        <v>265</v>
      </c>
      <c r="C43" s="35" t="s">
        <v>266</v>
      </c>
      <c r="D43" s="34" t="s">
        <v>267</v>
      </c>
      <c r="E43" s="35" t="s">
        <v>268</v>
      </c>
      <c r="F43" s="34" t="s">
        <v>656</v>
      </c>
      <c r="G43" s="86" t="s">
        <v>657</v>
      </c>
      <c r="H43" s="39" t="s">
        <v>9</v>
      </c>
      <c r="I43" s="35" t="str">
        <f>IF(ISBLANK(H43),"",VLOOKUP(H43,[4]Útmutató!$B$9:$C$12,2,FALSE))</f>
        <v>examination</v>
      </c>
      <c r="J43" s="49" t="s">
        <v>53</v>
      </c>
      <c r="K43" s="50" t="s">
        <v>54</v>
      </c>
      <c r="L43" s="34" t="s">
        <v>269</v>
      </c>
    </row>
    <row r="44" spans="1:12" s="38" customFormat="1" ht="234" customHeight="1">
      <c r="A44" s="40" t="s">
        <v>270</v>
      </c>
      <c r="B44" s="32" t="s">
        <v>271</v>
      </c>
      <c r="C44" s="59" t="s">
        <v>536</v>
      </c>
      <c r="D44" s="34" t="s">
        <v>272</v>
      </c>
      <c r="E44" s="35" t="s">
        <v>535</v>
      </c>
      <c r="F44" s="47" t="s">
        <v>640</v>
      </c>
      <c r="G44" s="35" t="s">
        <v>552</v>
      </c>
      <c r="H44" s="39" t="s">
        <v>9</v>
      </c>
      <c r="I44" s="35" t="str">
        <f>IF(ISBLANK(H44),"",VLOOKUP(H44,[7]Útmutató!$B$9:$C$12,2,FALSE))</f>
        <v>examination</v>
      </c>
      <c r="J44" s="49" t="s">
        <v>53</v>
      </c>
      <c r="K44" s="50" t="s">
        <v>54</v>
      </c>
      <c r="L44" s="34" t="s">
        <v>602</v>
      </c>
    </row>
    <row r="45" spans="1:12" s="38" customFormat="1" ht="208.5" customHeight="1">
      <c r="A45" s="40" t="s">
        <v>273</v>
      </c>
      <c r="B45" s="32" t="s">
        <v>274</v>
      </c>
      <c r="C45" s="59" t="s">
        <v>275</v>
      </c>
      <c r="D45" s="34" t="s">
        <v>276</v>
      </c>
      <c r="E45" s="35" t="s">
        <v>537</v>
      </c>
      <c r="F45" s="34" t="s">
        <v>641</v>
      </c>
      <c r="G45" s="35" t="s">
        <v>538</v>
      </c>
      <c r="H45" s="39" t="s">
        <v>11</v>
      </c>
      <c r="I45" s="35" t="s">
        <v>12</v>
      </c>
      <c r="J45" s="34" t="s">
        <v>47</v>
      </c>
      <c r="K45" s="35" t="s">
        <v>48</v>
      </c>
      <c r="L45" s="34" t="s">
        <v>277</v>
      </c>
    </row>
    <row r="46" spans="1:12" s="66" customFormat="1" ht="308.25" customHeight="1">
      <c r="A46" s="32" t="s">
        <v>278</v>
      </c>
      <c r="B46" s="32" t="s">
        <v>279</v>
      </c>
      <c r="C46" s="48" t="s">
        <v>280</v>
      </c>
      <c r="D46" s="39" t="s">
        <v>281</v>
      </c>
      <c r="E46" s="35" t="s">
        <v>539</v>
      </c>
      <c r="F46" s="39" t="s">
        <v>282</v>
      </c>
      <c r="G46" s="35" t="s">
        <v>540</v>
      </c>
      <c r="H46" s="39" t="s">
        <v>9</v>
      </c>
      <c r="I46" s="35" t="str">
        <f>IF(ISBLANK(H46),"",VLOOKUP(H46,[6]Útmutató!$B$9:$C$12,2,FALSE))</f>
        <v>examination</v>
      </c>
      <c r="J46" s="39" t="s">
        <v>53</v>
      </c>
      <c r="K46" s="35" t="s">
        <v>54</v>
      </c>
      <c r="L46" s="39" t="s">
        <v>283</v>
      </c>
    </row>
    <row r="47" spans="1:12" s="38" customFormat="1" ht="236.25" customHeight="1">
      <c r="A47" s="40" t="s">
        <v>284</v>
      </c>
      <c r="B47" s="32" t="s">
        <v>254</v>
      </c>
      <c r="C47" s="59" t="s">
        <v>255</v>
      </c>
      <c r="D47" s="34" t="s">
        <v>285</v>
      </c>
      <c r="E47" s="35" t="s">
        <v>541</v>
      </c>
      <c r="F47" s="34" t="s">
        <v>642</v>
      </c>
      <c r="G47" s="35" t="s">
        <v>542</v>
      </c>
      <c r="H47" s="39" t="s">
        <v>11</v>
      </c>
      <c r="I47" s="35" t="s">
        <v>12</v>
      </c>
      <c r="J47" s="34" t="s">
        <v>286</v>
      </c>
      <c r="K47" s="35" t="s">
        <v>287</v>
      </c>
      <c r="L47" s="34" t="s">
        <v>257</v>
      </c>
    </row>
    <row r="48" spans="1:12" s="38" customFormat="1" ht="198.75" customHeight="1">
      <c r="A48" s="40" t="s">
        <v>288</v>
      </c>
      <c r="B48" s="40" t="s">
        <v>289</v>
      </c>
      <c r="C48" s="48" t="s">
        <v>543</v>
      </c>
      <c r="D48" s="39" t="s">
        <v>290</v>
      </c>
      <c r="E48" s="35" t="s">
        <v>544</v>
      </c>
      <c r="F48" s="33" t="s">
        <v>291</v>
      </c>
      <c r="G48" s="35" t="s">
        <v>545</v>
      </c>
      <c r="H48" s="39" t="s">
        <v>9</v>
      </c>
      <c r="I48" s="35" t="str">
        <f>IF(ISBLANK(H48),"",VLOOKUP(H48,[8]Útmutató!$B$9:$C$12,2,FALSE))</f>
        <v>examination</v>
      </c>
      <c r="J48" s="39" t="s">
        <v>53</v>
      </c>
      <c r="K48" s="35" t="s">
        <v>54</v>
      </c>
      <c r="L48" s="39" t="s">
        <v>292</v>
      </c>
    </row>
    <row r="49" spans="1:12" s="38" customFormat="1" ht="258.75" customHeight="1">
      <c r="A49" s="40" t="s">
        <v>293</v>
      </c>
      <c r="B49" s="40" t="s">
        <v>294</v>
      </c>
      <c r="C49" s="48" t="s">
        <v>548</v>
      </c>
      <c r="D49" s="34" t="s">
        <v>295</v>
      </c>
      <c r="E49" s="35" t="s">
        <v>549</v>
      </c>
      <c r="F49" s="47" t="s">
        <v>643</v>
      </c>
      <c r="G49" s="48" t="s">
        <v>550</v>
      </c>
      <c r="H49" s="39" t="s">
        <v>11</v>
      </c>
      <c r="I49" s="35" t="str">
        <f>IF(ISBLANK(H49),"",VLOOKUP(H49,[9]Útmutató!$B$9:$C$12,2,FALSE))</f>
        <v>term grade</v>
      </c>
      <c r="J49" s="34" t="s">
        <v>296</v>
      </c>
      <c r="K49" s="35" t="s">
        <v>297</v>
      </c>
      <c r="L49" s="34" t="s">
        <v>298</v>
      </c>
    </row>
    <row r="50" spans="1:12" s="38" customFormat="1" ht="169.5" customHeight="1">
      <c r="A50" s="40" t="s">
        <v>299</v>
      </c>
      <c r="B50" s="40" t="s">
        <v>654</v>
      </c>
      <c r="C50" s="48" t="s">
        <v>655</v>
      </c>
      <c r="D50" s="39" t="s">
        <v>300</v>
      </c>
      <c r="E50" s="35" t="s">
        <v>546</v>
      </c>
      <c r="F50" s="33" t="s">
        <v>301</v>
      </c>
      <c r="G50" s="35" t="s">
        <v>547</v>
      </c>
      <c r="H50" s="39" t="s">
        <v>9</v>
      </c>
      <c r="I50" s="35" t="str">
        <f>IF(ISBLANK(H50),"",VLOOKUP(H50,[8]Útmutató!$B$9:$C$12,2,FALSE))</f>
        <v>examination</v>
      </c>
      <c r="J50" s="39" t="s">
        <v>53</v>
      </c>
      <c r="K50" s="35" t="s">
        <v>54</v>
      </c>
      <c r="L50" s="39" t="s">
        <v>302</v>
      </c>
    </row>
    <row r="51" spans="1:12" s="38" customFormat="1" ht="262.5" customHeight="1">
      <c r="A51" s="40" t="s">
        <v>303</v>
      </c>
      <c r="B51" s="40" t="s">
        <v>304</v>
      </c>
      <c r="C51" s="59" t="s">
        <v>305</v>
      </c>
      <c r="D51" s="34" t="s">
        <v>306</v>
      </c>
      <c r="E51" s="35" t="s">
        <v>551</v>
      </c>
      <c r="F51" s="47" t="s">
        <v>644</v>
      </c>
      <c r="G51" s="35" t="s">
        <v>553</v>
      </c>
      <c r="H51" s="39" t="s">
        <v>9</v>
      </c>
      <c r="I51" s="35" t="str">
        <f>IF(ISBLANK(H51),"",VLOOKUP(H51,[7]Útmutató!$B$9:$C$12,2,FALSE))</f>
        <v>examination</v>
      </c>
      <c r="J51" s="39" t="s">
        <v>53</v>
      </c>
      <c r="K51" s="35" t="s">
        <v>54</v>
      </c>
      <c r="L51" s="34" t="s">
        <v>601</v>
      </c>
    </row>
    <row r="52" spans="1:12" s="38" customFormat="1" ht="250.5" customHeight="1">
      <c r="A52" s="40" t="s">
        <v>307</v>
      </c>
      <c r="B52" s="40" t="s">
        <v>308</v>
      </c>
      <c r="C52" s="59" t="s">
        <v>309</v>
      </c>
      <c r="D52" s="34" t="s">
        <v>310</v>
      </c>
      <c r="E52" s="35" t="s">
        <v>554</v>
      </c>
      <c r="F52" s="47" t="s">
        <v>645</v>
      </c>
      <c r="G52" s="35" t="s">
        <v>555</v>
      </c>
      <c r="H52" s="39" t="s">
        <v>11</v>
      </c>
      <c r="I52" s="35" t="str">
        <f>IF(ISBLANK(H52),"",VLOOKUP(H52,[7]Útmutató!$B$9:$C$12,2,FALSE))</f>
        <v>term grade</v>
      </c>
      <c r="J52" s="34" t="s">
        <v>47</v>
      </c>
      <c r="K52" s="35" t="s">
        <v>87</v>
      </c>
      <c r="L52" s="34" t="s">
        <v>600</v>
      </c>
    </row>
    <row r="53" spans="1:12" s="38" customFormat="1" ht="303" customHeight="1">
      <c r="A53" s="40" t="s">
        <v>311</v>
      </c>
      <c r="B53" s="40" t="s">
        <v>312</v>
      </c>
      <c r="C53" s="48" t="s">
        <v>313</v>
      </c>
      <c r="D53" s="34" t="s">
        <v>314</v>
      </c>
      <c r="E53" s="35" t="s">
        <v>556</v>
      </c>
      <c r="F53" s="34" t="s">
        <v>315</v>
      </c>
      <c r="G53" s="35" t="s">
        <v>557</v>
      </c>
      <c r="H53" s="39" t="s">
        <v>11</v>
      </c>
      <c r="I53" s="35" t="str">
        <f>IF(ISBLANK(H53),"",VLOOKUP(H53,[6]Útmutató!$B$9:$C$12,2,FALSE))</f>
        <v>term grade</v>
      </c>
      <c r="J53" s="34" t="s">
        <v>47</v>
      </c>
      <c r="K53" s="35" t="s">
        <v>48</v>
      </c>
      <c r="L53" s="34" t="s">
        <v>316</v>
      </c>
    </row>
    <row r="54" spans="1:12" s="38" customFormat="1" ht="240" customHeight="1">
      <c r="A54" s="40" t="s">
        <v>317</v>
      </c>
      <c r="B54" s="40" t="s">
        <v>666</v>
      </c>
      <c r="C54" s="59" t="s">
        <v>318</v>
      </c>
      <c r="D54" s="34" t="s">
        <v>319</v>
      </c>
      <c r="E54" s="35" t="s">
        <v>558</v>
      </c>
      <c r="F54" s="34" t="s">
        <v>646</v>
      </c>
      <c r="G54" s="35" t="s">
        <v>559</v>
      </c>
      <c r="H54" s="39" t="s">
        <v>11</v>
      </c>
      <c r="I54" s="35" t="s">
        <v>12</v>
      </c>
      <c r="J54" s="34" t="s">
        <v>123</v>
      </c>
      <c r="K54" s="35" t="s">
        <v>320</v>
      </c>
      <c r="L54" s="34" t="s">
        <v>321</v>
      </c>
    </row>
    <row r="55" spans="1:12" s="38" customFormat="1" ht="183.75" customHeight="1">
      <c r="A55" s="40" t="s">
        <v>322</v>
      </c>
      <c r="B55" s="40" t="s">
        <v>323</v>
      </c>
      <c r="C55" s="35" t="s">
        <v>324</v>
      </c>
      <c r="D55" s="45" t="s">
        <v>325</v>
      </c>
      <c r="E55" s="35" t="s">
        <v>560</v>
      </c>
      <c r="F55" s="34" t="s">
        <v>597</v>
      </c>
      <c r="G55" s="35" t="s">
        <v>561</v>
      </c>
      <c r="H55" s="39" t="s">
        <v>11</v>
      </c>
      <c r="I55" s="35" t="s">
        <v>12</v>
      </c>
      <c r="J55" s="34" t="s">
        <v>47</v>
      </c>
      <c r="K55" s="50" t="s">
        <v>48</v>
      </c>
      <c r="L55" s="45" t="s">
        <v>599</v>
      </c>
    </row>
    <row r="56" spans="1:12" s="66" customFormat="1" ht="149.25" customHeight="1">
      <c r="A56" s="46" t="s">
        <v>326</v>
      </c>
      <c r="B56" s="39" t="s">
        <v>327</v>
      </c>
      <c r="C56" s="50" t="s">
        <v>328</v>
      </c>
      <c r="D56" s="34" t="s">
        <v>329</v>
      </c>
      <c r="E56" s="35" t="s">
        <v>330</v>
      </c>
      <c r="F56" s="34" t="s">
        <v>331</v>
      </c>
      <c r="G56" s="35" t="s">
        <v>332</v>
      </c>
      <c r="H56" s="39" t="s">
        <v>11</v>
      </c>
      <c r="I56" s="35" t="str">
        <f>IF(ISBLANK(H56),"",VLOOKUP(H56,[2]Útmutató!$B$9:$C$12,2,FALSE))</f>
        <v>term grade</v>
      </c>
      <c r="J56" s="34" t="s">
        <v>333</v>
      </c>
      <c r="K56" s="35" t="s">
        <v>334</v>
      </c>
      <c r="L56" s="34" t="s">
        <v>335</v>
      </c>
    </row>
    <row r="57" spans="1:12" s="66" customFormat="1" ht="225.75" customHeight="1">
      <c r="A57" s="32" t="s">
        <v>336</v>
      </c>
      <c r="B57" s="32" t="s">
        <v>337</v>
      </c>
      <c r="C57" s="48" t="s">
        <v>338</v>
      </c>
      <c r="D57" s="39" t="s">
        <v>339</v>
      </c>
      <c r="E57" s="35" t="s">
        <v>562</v>
      </c>
      <c r="F57" s="39" t="s">
        <v>340</v>
      </c>
      <c r="G57" s="35" t="s">
        <v>563</v>
      </c>
      <c r="H57" s="39" t="s">
        <v>9</v>
      </c>
      <c r="I57" s="35" t="str">
        <f>IF(ISBLANK(H57),"",VLOOKUP(H57,[6]Útmutató!$B$9:$C$12,2,FALSE))</f>
        <v>examination</v>
      </c>
      <c r="J57" s="39" t="s">
        <v>53</v>
      </c>
      <c r="K57" s="35" t="s">
        <v>54</v>
      </c>
      <c r="L57" s="39" t="s">
        <v>341</v>
      </c>
    </row>
    <row r="58" spans="1:12" s="38" customFormat="1" ht="174" customHeight="1">
      <c r="A58" s="40" t="s">
        <v>342</v>
      </c>
      <c r="B58" s="40" t="s">
        <v>343</v>
      </c>
      <c r="C58" s="48" t="s">
        <v>344</v>
      </c>
      <c r="D58" s="34" t="s">
        <v>345</v>
      </c>
      <c r="E58" s="35" t="s">
        <v>564</v>
      </c>
      <c r="F58" s="47" t="s">
        <v>647</v>
      </c>
      <c r="G58" s="48" t="s">
        <v>565</v>
      </c>
      <c r="H58" s="39" t="s">
        <v>11</v>
      </c>
      <c r="I58" s="35" t="str">
        <f>IF(ISBLANK(H58),"",VLOOKUP(H58,[9]Útmutató!$B$9:$C$12,2,FALSE))</f>
        <v>term grade</v>
      </c>
      <c r="J58" s="34" t="s">
        <v>296</v>
      </c>
      <c r="K58" s="35" t="s">
        <v>583</v>
      </c>
      <c r="L58" s="34" t="s">
        <v>346</v>
      </c>
    </row>
    <row r="59" spans="1:12" s="38" customFormat="1" ht="260.25" customHeight="1">
      <c r="A59" s="40" t="s">
        <v>347</v>
      </c>
      <c r="B59" s="40" t="s">
        <v>348</v>
      </c>
      <c r="C59" s="37" t="s">
        <v>349</v>
      </c>
      <c r="D59" s="34" t="s">
        <v>350</v>
      </c>
      <c r="E59" s="35" t="s">
        <v>566</v>
      </c>
      <c r="F59" s="34" t="s">
        <v>648</v>
      </c>
      <c r="G59" s="35" t="s">
        <v>567</v>
      </c>
      <c r="H59" s="39" t="s">
        <v>11</v>
      </c>
      <c r="I59" s="35" t="s">
        <v>12</v>
      </c>
      <c r="J59" s="34" t="s">
        <v>123</v>
      </c>
      <c r="K59" s="35" t="s">
        <v>320</v>
      </c>
      <c r="L59" s="34" t="s">
        <v>351</v>
      </c>
    </row>
    <row r="60" spans="1:12" s="66" customFormat="1" ht="259.5" customHeight="1">
      <c r="A60" s="39" t="s">
        <v>352</v>
      </c>
      <c r="B60" s="33" t="s">
        <v>661</v>
      </c>
      <c r="C60" s="82" t="s">
        <v>57</v>
      </c>
      <c r="D60" s="87" t="s">
        <v>58</v>
      </c>
      <c r="E60" s="86" t="s">
        <v>475</v>
      </c>
      <c r="F60" s="87" t="s">
        <v>658</v>
      </c>
      <c r="G60" s="86" t="s">
        <v>659</v>
      </c>
      <c r="H60" s="39" t="s">
        <v>11</v>
      </c>
      <c r="I60" s="75" t="s">
        <v>12</v>
      </c>
      <c r="J60" s="80" t="s">
        <v>59</v>
      </c>
      <c r="K60" s="81" t="s">
        <v>60</v>
      </c>
      <c r="L60" s="88" t="s">
        <v>660</v>
      </c>
    </row>
    <row r="61" spans="1:12" s="66" customFormat="1" ht="400.5" customHeight="1">
      <c r="A61" s="39" t="s">
        <v>353</v>
      </c>
      <c r="B61" s="32" t="s">
        <v>354</v>
      </c>
      <c r="C61" s="48" t="s">
        <v>63</v>
      </c>
      <c r="D61" s="41" t="s">
        <v>64</v>
      </c>
      <c r="E61" s="42" t="s">
        <v>568</v>
      </c>
      <c r="F61" s="43" t="s">
        <v>610</v>
      </c>
      <c r="G61" s="42" t="s">
        <v>569</v>
      </c>
      <c r="H61" s="44" t="s">
        <v>9</v>
      </c>
      <c r="I61" s="35" t="str">
        <f>IF(ISBLANK(H61),"",VLOOKUP(H61,[1]Útmutató!$B$9:$C$12,2,FALSE))</f>
        <v>examination</v>
      </c>
      <c r="J61" s="34" t="s">
        <v>53</v>
      </c>
      <c r="K61" s="35" t="s">
        <v>54</v>
      </c>
      <c r="L61" s="45" t="s">
        <v>65</v>
      </c>
    </row>
    <row r="62" spans="1:12" s="38" customFormat="1" ht="399" customHeight="1">
      <c r="A62" s="39" t="s">
        <v>355</v>
      </c>
      <c r="B62" s="39" t="s">
        <v>356</v>
      </c>
      <c r="C62" s="35" t="s">
        <v>120</v>
      </c>
      <c r="D62" s="34" t="s">
        <v>121</v>
      </c>
      <c r="E62" s="35" t="s">
        <v>570</v>
      </c>
      <c r="F62" s="34" t="s">
        <v>122</v>
      </c>
      <c r="G62" s="35" t="s">
        <v>571</v>
      </c>
      <c r="H62" s="39" t="s">
        <v>11</v>
      </c>
      <c r="I62" s="35" t="str">
        <f>IF(ISBLANK(H62),"",VLOOKUP(H62,[6]Útmutató!$B$9:$C$12,2,FALSE))</f>
        <v>term grade</v>
      </c>
      <c r="J62" s="34" t="s">
        <v>123</v>
      </c>
      <c r="K62" s="35" t="s">
        <v>320</v>
      </c>
      <c r="L62" s="34" t="s">
        <v>124</v>
      </c>
    </row>
    <row r="63" spans="1:12" s="38" customFormat="1" ht="212.25" customHeight="1">
      <c r="A63" s="34" t="s">
        <v>357</v>
      </c>
      <c r="B63" s="32" t="s">
        <v>358</v>
      </c>
      <c r="C63" s="48" t="s">
        <v>484</v>
      </c>
      <c r="D63" s="49" t="s">
        <v>95</v>
      </c>
      <c r="E63" s="50" t="s">
        <v>572</v>
      </c>
      <c r="F63" s="49" t="s">
        <v>649</v>
      </c>
      <c r="G63" s="50" t="s">
        <v>573</v>
      </c>
      <c r="H63" s="33" t="s">
        <v>11</v>
      </c>
      <c r="I63" s="50" t="str">
        <f>IF(ISBLANK(H63),"",VLOOKUP(H63,[3]Útmutató!$B$9:$C$12,2,FALSE))</f>
        <v>term grade</v>
      </c>
      <c r="J63" s="49" t="s">
        <v>176</v>
      </c>
      <c r="K63" s="50" t="s">
        <v>87</v>
      </c>
      <c r="L63" s="49" t="s">
        <v>96</v>
      </c>
    </row>
    <row r="64" spans="1:12" s="66" customFormat="1" ht="228.75" customHeight="1">
      <c r="A64" s="33" t="s">
        <v>359</v>
      </c>
      <c r="B64" s="39" t="s">
        <v>665</v>
      </c>
      <c r="C64" s="35" t="s">
        <v>178</v>
      </c>
      <c r="D64" s="39" t="s">
        <v>179</v>
      </c>
      <c r="E64" s="35" t="s">
        <v>574</v>
      </c>
      <c r="F64" s="39" t="s">
        <v>180</v>
      </c>
      <c r="G64" s="35" t="s">
        <v>575</v>
      </c>
      <c r="H64" s="39" t="s">
        <v>9</v>
      </c>
      <c r="I64" s="35" t="str">
        <f>IF(ISBLANK(H64),"",VLOOKUP(H64,[8]Útmutató!$B$9:$C$12,2,FALSE))</f>
        <v>examination</v>
      </c>
      <c r="J64" s="34" t="s">
        <v>53</v>
      </c>
      <c r="K64" s="35" t="s">
        <v>54</v>
      </c>
      <c r="L64" s="39" t="s">
        <v>181</v>
      </c>
    </row>
    <row r="65" spans="1:12" s="38" customFormat="1" ht="223.5" customHeight="1">
      <c r="A65" s="46" t="s">
        <v>360</v>
      </c>
      <c r="B65" s="39" t="s">
        <v>361</v>
      </c>
      <c r="C65" s="50" t="s">
        <v>362</v>
      </c>
      <c r="D65" s="34" t="s">
        <v>363</v>
      </c>
      <c r="E65" s="35" t="s">
        <v>364</v>
      </c>
      <c r="F65" s="84" t="s">
        <v>650</v>
      </c>
      <c r="G65" s="85" t="s">
        <v>651</v>
      </c>
      <c r="H65" s="39" t="s">
        <v>11</v>
      </c>
      <c r="I65" s="35" t="str">
        <f>IF(ISBLANK(H65),"",VLOOKUP(H65,[2]Útmutató!$B$9:$C$12,2,FALSE))</f>
        <v>term grade</v>
      </c>
      <c r="J65" s="34" t="s">
        <v>652</v>
      </c>
      <c r="K65" s="35" t="s">
        <v>653</v>
      </c>
      <c r="L65" s="34" t="s">
        <v>365</v>
      </c>
    </row>
    <row r="66" spans="1:12" s="38" customFormat="1" ht="285" customHeight="1">
      <c r="A66" s="76" t="s">
        <v>366</v>
      </c>
      <c r="B66" s="33" t="s">
        <v>367</v>
      </c>
      <c r="C66" s="50" t="s">
        <v>368</v>
      </c>
      <c r="D66" s="34" t="s">
        <v>369</v>
      </c>
      <c r="E66" s="35" t="s">
        <v>370</v>
      </c>
      <c r="F66" s="34" t="s">
        <v>371</v>
      </c>
      <c r="G66" s="35" t="s">
        <v>372</v>
      </c>
      <c r="H66" s="39" t="s">
        <v>11</v>
      </c>
      <c r="I66" s="35" t="str">
        <f>IF(ISBLANK(H66),"",VLOOKUP(H66,[2]Útmutató!$B$9:$C$12,2,FALSE))</f>
        <v>term grade</v>
      </c>
      <c r="J66" s="34" t="s">
        <v>373</v>
      </c>
      <c r="K66" s="35" t="s">
        <v>584</v>
      </c>
      <c r="L66" s="34" t="s">
        <v>374</v>
      </c>
    </row>
    <row r="67" spans="1:12" s="38" customFormat="1" ht="195.75" customHeight="1">
      <c r="A67" s="76" t="s">
        <v>375</v>
      </c>
      <c r="B67" s="33" t="s">
        <v>376</v>
      </c>
      <c r="C67" s="50" t="s">
        <v>377</v>
      </c>
      <c r="D67" s="34" t="s">
        <v>378</v>
      </c>
      <c r="E67" s="35" t="s">
        <v>379</v>
      </c>
      <c r="F67" s="34" t="s">
        <v>380</v>
      </c>
      <c r="G67" s="35" t="s">
        <v>381</v>
      </c>
      <c r="H67" s="39" t="s">
        <v>11</v>
      </c>
      <c r="I67" s="35" t="str">
        <f>IF(ISBLANK(H67),"",VLOOKUP(H67,[2]Útmutató!$B$9:$C$12,2,FALSE))</f>
        <v>term grade</v>
      </c>
      <c r="J67" s="34" t="s">
        <v>382</v>
      </c>
      <c r="K67" s="35" t="s">
        <v>585</v>
      </c>
      <c r="L67" s="34" t="s">
        <v>383</v>
      </c>
    </row>
    <row r="68" spans="1:12" s="66" customFormat="1" ht="254.25" customHeight="1">
      <c r="A68" s="76" t="s">
        <v>384</v>
      </c>
      <c r="B68" s="33" t="s">
        <v>385</v>
      </c>
      <c r="C68" s="50" t="s">
        <v>386</v>
      </c>
      <c r="D68" s="34" t="s">
        <v>387</v>
      </c>
      <c r="E68" s="35" t="s">
        <v>388</v>
      </c>
      <c r="F68" s="34" t="s">
        <v>389</v>
      </c>
      <c r="G68" s="35" t="s">
        <v>390</v>
      </c>
      <c r="H68" s="39" t="s">
        <v>11</v>
      </c>
      <c r="I68" s="35" t="str">
        <f>IF(ISBLANK(H68),"",VLOOKUP(H68,[2]Útmutató!$B$9:$C$12,2,FALSE))</f>
        <v>term grade</v>
      </c>
      <c r="J68" s="34" t="s">
        <v>391</v>
      </c>
      <c r="K68" s="35" t="s">
        <v>392</v>
      </c>
      <c r="L68" s="34" t="s">
        <v>393</v>
      </c>
    </row>
    <row r="69" spans="1:12" s="66" customFormat="1" ht="249" customHeight="1">
      <c r="A69" s="46" t="s">
        <v>394</v>
      </c>
      <c r="B69" s="39" t="s">
        <v>395</v>
      </c>
      <c r="C69" s="50" t="s">
        <v>396</v>
      </c>
      <c r="D69" s="34" t="s">
        <v>397</v>
      </c>
      <c r="E69" s="35" t="s">
        <v>398</v>
      </c>
      <c r="F69" s="34" t="s">
        <v>399</v>
      </c>
      <c r="G69" s="35" t="s">
        <v>400</v>
      </c>
      <c r="H69" s="39" t="s">
        <v>11</v>
      </c>
      <c r="I69" s="35" t="str">
        <f>IF(ISBLANK(H69),"",VLOOKUP(H69,[2]Útmutató!$B$9:$C$12,2,FALSE))</f>
        <v>term grade</v>
      </c>
      <c r="J69" s="34" t="s">
        <v>401</v>
      </c>
      <c r="K69" s="35" t="s">
        <v>402</v>
      </c>
      <c r="L69" s="34" t="s">
        <v>403</v>
      </c>
    </row>
    <row r="70" spans="1:12" s="66" customFormat="1" ht="204.75" customHeight="1">
      <c r="A70" s="76" t="s">
        <v>404</v>
      </c>
      <c r="B70" s="33" t="s">
        <v>405</v>
      </c>
      <c r="C70" s="50" t="s">
        <v>406</v>
      </c>
      <c r="D70" s="34" t="s">
        <v>407</v>
      </c>
      <c r="E70" s="35" t="s">
        <v>408</v>
      </c>
      <c r="F70" s="34" t="s">
        <v>409</v>
      </c>
      <c r="G70" s="35" t="s">
        <v>410</v>
      </c>
      <c r="H70" s="39" t="s">
        <v>11</v>
      </c>
      <c r="I70" s="35" t="str">
        <f>IF(ISBLANK(H70),"",VLOOKUP(H70,[2]Útmutató!$B$9:$C$12,2,FALSE))</f>
        <v>term grade</v>
      </c>
      <c r="J70" s="34" t="s">
        <v>411</v>
      </c>
      <c r="K70" s="35" t="s">
        <v>412</v>
      </c>
      <c r="L70" s="34" t="s">
        <v>413</v>
      </c>
    </row>
    <row r="71" spans="1:12" s="38" customFormat="1" ht="269.25" customHeight="1">
      <c r="A71" s="76" t="s">
        <v>414</v>
      </c>
      <c r="B71" s="33" t="s">
        <v>415</v>
      </c>
      <c r="C71" s="50" t="s">
        <v>416</v>
      </c>
      <c r="D71" s="34" t="s">
        <v>417</v>
      </c>
      <c r="E71" s="35" t="s">
        <v>418</v>
      </c>
      <c r="F71" s="34" t="s">
        <v>419</v>
      </c>
      <c r="G71" s="35" t="s">
        <v>420</v>
      </c>
      <c r="H71" s="39" t="s">
        <v>9</v>
      </c>
      <c r="I71" s="35" t="str">
        <f>IF(ISBLANK(H71),"",VLOOKUP(H71,[2]Útmutató!$B$9:$C$12,2,FALSE))</f>
        <v>examination</v>
      </c>
      <c r="J71" s="34" t="s">
        <v>421</v>
      </c>
      <c r="K71" s="35" t="s">
        <v>422</v>
      </c>
      <c r="L71" s="34" t="s">
        <v>423</v>
      </c>
    </row>
    <row r="72" spans="1:12" s="38" customFormat="1" ht="221.25" customHeight="1">
      <c r="A72" s="76" t="s">
        <v>424</v>
      </c>
      <c r="B72" s="33" t="s">
        <v>425</v>
      </c>
      <c r="C72" s="50" t="s">
        <v>426</v>
      </c>
      <c r="D72" s="34" t="s">
        <v>427</v>
      </c>
      <c r="E72" s="35" t="s">
        <v>428</v>
      </c>
      <c r="F72" s="34" t="s">
        <v>429</v>
      </c>
      <c r="G72" s="35" t="s">
        <v>430</v>
      </c>
      <c r="H72" s="39" t="s">
        <v>9</v>
      </c>
      <c r="I72" s="35" t="str">
        <f>IF(ISBLANK(H72),"",VLOOKUP(H72,[2]Útmutató!$B$9:$C$12,2,FALSE))</f>
        <v>examination</v>
      </c>
      <c r="J72" s="34" t="s">
        <v>431</v>
      </c>
      <c r="K72" s="35" t="s">
        <v>432</v>
      </c>
      <c r="L72" s="34" t="s">
        <v>433</v>
      </c>
    </row>
    <row r="73" spans="1:12" s="38" customFormat="1" ht="255" customHeight="1">
      <c r="A73" s="40" t="s">
        <v>434</v>
      </c>
      <c r="B73" s="47" t="s">
        <v>435</v>
      </c>
      <c r="C73" s="48" t="s">
        <v>436</v>
      </c>
      <c r="D73" s="34" t="s">
        <v>437</v>
      </c>
      <c r="E73" s="35" t="s">
        <v>576</v>
      </c>
      <c r="F73" s="34" t="s">
        <v>438</v>
      </c>
      <c r="G73" s="35" t="s">
        <v>577</v>
      </c>
      <c r="H73" s="39" t="s">
        <v>11</v>
      </c>
      <c r="I73" s="35" t="str">
        <f>IF(ISBLANK(H73),"",VLOOKUP(H73,[6]Útmutató!$B$9:$C$12,2,FALSE))</f>
        <v>term grade</v>
      </c>
      <c r="J73" s="34" t="s">
        <v>47</v>
      </c>
      <c r="K73" s="35" t="s">
        <v>48</v>
      </c>
      <c r="L73" s="53" t="s">
        <v>439</v>
      </c>
    </row>
    <row r="74" spans="1:12" s="66" customFormat="1" ht="224.25" customHeight="1">
      <c r="A74" s="76" t="s">
        <v>440</v>
      </c>
      <c r="B74" s="33" t="s">
        <v>441</v>
      </c>
      <c r="C74" s="50" t="s">
        <v>442</v>
      </c>
      <c r="D74" s="39" t="s">
        <v>443</v>
      </c>
      <c r="E74" s="35" t="s">
        <v>444</v>
      </c>
      <c r="F74" s="39" t="s">
        <v>445</v>
      </c>
      <c r="G74" s="35" t="s">
        <v>446</v>
      </c>
      <c r="H74" s="39" t="s">
        <v>9</v>
      </c>
      <c r="I74" s="35" t="str">
        <f>IF(ISBLANK(H74),"",VLOOKUP(H74,[2]Útmutató!$B$9:$C$12,2,FALSE))</f>
        <v>examination</v>
      </c>
      <c r="J74" s="39" t="s">
        <v>447</v>
      </c>
      <c r="K74" s="35" t="s">
        <v>448</v>
      </c>
      <c r="L74" s="39" t="s">
        <v>449</v>
      </c>
    </row>
    <row r="75" spans="1:12" s="38" customFormat="1" ht="378" customHeight="1">
      <c r="A75" s="76" t="s">
        <v>450</v>
      </c>
      <c r="B75" s="33" t="s">
        <v>451</v>
      </c>
      <c r="C75" s="50" t="s">
        <v>452</v>
      </c>
      <c r="D75" s="34" t="s">
        <v>453</v>
      </c>
      <c r="E75" s="35" t="s">
        <v>454</v>
      </c>
      <c r="F75" s="34" t="s">
        <v>455</v>
      </c>
      <c r="G75" s="35" t="s">
        <v>456</v>
      </c>
      <c r="H75" s="39" t="s">
        <v>9</v>
      </c>
      <c r="I75" s="35" t="str">
        <f>IF(ISBLANK(H75),"",VLOOKUP(H75,[2]Útmutató!$B$9:$C$12,2,FALSE))</f>
        <v>examination</v>
      </c>
      <c r="J75" s="34" t="s">
        <v>457</v>
      </c>
      <c r="K75" s="35" t="s">
        <v>238</v>
      </c>
      <c r="L75" s="34" t="s">
        <v>598</v>
      </c>
    </row>
    <row r="76" spans="1:12" s="38" customFormat="1" ht="272.25" customHeight="1">
      <c r="A76" s="76" t="s">
        <v>458</v>
      </c>
      <c r="B76" s="33" t="s">
        <v>459</v>
      </c>
      <c r="C76" s="50" t="s">
        <v>460</v>
      </c>
      <c r="D76" s="34" t="s">
        <v>461</v>
      </c>
      <c r="E76" s="35" t="s">
        <v>462</v>
      </c>
      <c r="F76" s="34" t="s">
        <v>463</v>
      </c>
      <c r="G76" s="35" t="s">
        <v>464</v>
      </c>
      <c r="H76" s="39" t="s">
        <v>11</v>
      </c>
      <c r="I76" s="35" t="str">
        <f>IF(ISBLANK(H76),"",VLOOKUP(H76,[2]Útmutató!$B$9:$C$12,2,FALSE))</f>
        <v>term grade</v>
      </c>
      <c r="J76" s="34" t="s">
        <v>373</v>
      </c>
      <c r="K76" s="35" t="s">
        <v>465</v>
      </c>
      <c r="L76" s="34" t="s">
        <v>466</v>
      </c>
    </row>
    <row r="77" spans="1:12" s="66" customFormat="1" ht="267.75" customHeight="1">
      <c r="A77" s="39" t="s">
        <v>467</v>
      </c>
      <c r="B77" s="39" t="s">
        <v>468</v>
      </c>
      <c r="C77" s="35" t="s">
        <v>416</v>
      </c>
      <c r="D77" s="39" t="s">
        <v>417</v>
      </c>
      <c r="E77" s="35" t="s">
        <v>578</v>
      </c>
      <c r="F77" s="39" t="s">
        <v>469</v>
      </c>
      <c r="G77" s="35" t="s">
        <v>579</v>
      </c>
      <c r="H77" s="39" t="s">
        <v>9</v>
      </c>
      <c r="I77" s="35" t="str">
        <f>IF(ISBLANK(H77),"",VLOOKUP(H77,[8]Útmutató!$B$9:$C$12,2,FALSE))</f>
        <v>examination</v>
      </c>
      <c r="J77" s="43" t="s">
        <v>53</v>
      </c>
      <c r="K77" s="42" t="s">
        <v>54</v>
      </c>
      <c r="L77" s="39" t="s">
        <v>470</v>
      </c>
    </row>
    <row r="78" spans="1:12" ht="33.75" customHeight="1">
      <c r="A78" s="14"/>
      <c r="B78" s="14"/>
      <c r="C78" s="15"/>
      <c r="D78" s="14"/>
      <c r="E78" s="14"/>
      <c r="F78" s="14"/>
      <c r="G78" s="14"/>
      <c r="H78" s="14"/>
      <c r="I78" s="14"/>
      <c r="J78" s="14"/>
      <c r="K78" s="14"/>
      <c r="L78" s="14"/>
    </row>
    <row r="79" spans="1:12" ht="33.75" customHeight="1">
      <c r="A79" s="14"/>
      <c r="B79" s="14"/>
      <c r="C79" s="14"/>
      <c r="D79" s="14"/>
      <c r="E79" s="14"/>
      <c r="F79" s="14"/>
      <c r="G79" s="14"/>
      <c r="H79" s="14"/>
      <c r="I79" s="14"/>
      <c r="J79" s="14"/>
      <c r="K79" s="14"/>
      <c r="L79" s="14"/>
    </row>
    <row r="80" spans="1:12" ht="33.75" customHeight="1">
      <c r="A80" s="14"/>
      <c r="B80" s="14"/>
      <c r="C80" s="14"/>
      <c r="D80" s="14"/>
      <c r="E80" s="14"/>
      <c r="F80" s="14"/>
      <c r="G80" s="14"/>
      <c r="H80" s="14"/>
      <c r="I80" s="14"/>
      <c r="J80" s="14"/>
      <c r="K80" s="14"/>
      <c r="L80" s="14"/>
    </row>
    <row r="81" spans="1:12" ht="33.75" customHeight="1">
      <c r="A81" s="6"/>
      <c r="B81" s="6"/>
      <c r="C81" s="6"/>
      <c r="D81" s="6"/>
      <c r="E81" s="6"/>
      <c r="F81" s="6"/>
      <c r="G81" s="6"/>
      <c r="H81" s="6"/>
      <c r="I81" s="6"/>
      <c r="J81" s="6"/>
      <c r="K81" s="6"/>
      <c r="L81" s="6"/>
    </row>
    <row r="82" spans="1:12" ht="33.75" customHeight="1">
      <c r="A82" s="6"/>
      <c r="B82" s="6"/>
      <c r="C82" s="6"/>
      <c r="D82" s="6"/>
      <c r="E82" s="6"/>
      <c r="F82" s="6"/>
      <c r="G82" s="6"/>
      <c r="H82" s="6"/>
      <c r="I82" s="6"/>
      <c r="J82" s="6"/>
      <c r="K82" s="6"/>
      <c r="L82" s="6"/>
    </row>
    <row r="83" spans="1:12" ht="33.75" customHeight="1">
      <c r="A83" s="6"/>
      <c r="B83" s="6"/>
      <c r="C83" s="6"/>
      <c r="D83" s="6"/>
      <c r="E83" s="6"/>
      <c r="F83" s="6"/>
      <c r="G83" s="6"/>
      <c r="H83" s="6"/>
      <c r="I83" s="6"/>
      <c r="J83" s="6"/>
      <c r="K83" s="6"/>
      <c r="L83" s="6"/>
    </row>
    <row r="84" spans="1:12" ht="33.75" customHeight="1">
      <c r="A84" s="6"/>
      <c r="B84" s="6"/>
      <c r="C84" s="6"/>
      <c r="D84" s="6"/>
      <c r="E84" s="6"/>
      <c r="F84" s="6"/>
      <c r="G84" s="6"/>
      <c r="H84" s="6"/>
      <c r="I84" s="6"/>
      <c r="J84" s="6"/>
      <c r="K84" s="6"/>
      <c r="L84" s="6"/>
    </row>
    <row r="85" spans="1:12" ht="33.75" customHeight="1">
      <c r="A85" s="6"/>
      <c r="B85" s="6"/>
      <c r="C85" s="6"/>
      <c r="D85" s="6"/>
      <c r="E85" s="6"/>
      <c r="F85" s="6"/>
      <c r="G85" s="6"/>
      <c r="H85" s="6"/>
      <c r="I85" s="6"/>
      <c r="J85" s="6"/>
      <c r="K85" s="6"/>
      <c r="L85" s="6"/>
    </row>
    <row r="86" spans="1:12" ht="33.75" customHeight="1">
      <c r="A86" s="6"/>
      <c r="B86" s="6"/>
      <c r="C86" s="6"/>
      <c r="D86" s="6"/>
      <c r="E86" s="6"/>
      <c r="F86" s="6"/>
      <c r="G86" s="6"/>
      <c r="H86" s="6"/>
      <c r="I86" s="6"/>
      <c r="J86" s="6"/>
      <c r="K86" s="6"/>
      <c r="L86" s="6"/>
    </row>
    <row r="87" spans="1:12" ht="33.75" customHeight="1">
      <c r="A87" s="6"/>
      <c r="B87" s="6"/>
      <c r="C87" s="6"/>
      <c r="D87" s="6"/>
      <c r="E87" s="6"/>
      <c r="F87" s="6"/>
      <c r="G87" s="6"/>
      <c r="H87" s="6"/>
      <c r="I87" s="6"/>
      <c r="J87" s="6"/>
      <c r="K87" s="6"/>
      <c r="L87" s="6"/>
    </row>
    <row r="88" spans="1:12" ht="33.75" customHeight="1">
      <c r="A88" s="6"/>
      <c r="B88" s="6"/>
      <c r="C88" s="6"/>
      <c r="D88" s="6"/>
      <c r="E88" s="6"/>
      <c r="F88" s="6"/>
      <c r="G88" s="6"/>
      <c r="H88" s="6"/>
      <c r="I88" s="6"/>
      <c r="J88" s="6"/>
      <c r="K88" s="6"/>
      <c r="L88" s="6"/>
    </row>
    <row r="89" spans="1:12" ht="33.75" customHeight="1">
      <c r="A89" s="6"/>
      <c r="B89" s="6"/>
      <c r="C89" s="6"/>
      <c r="D89" s="6"/>
      <c r="E89" s="6"/>
      <c r="F89" s="6"/>
      <c r="G89" s="6"/>
      <c r="H89" s="6"/>
      <c r="I89" s="6"/>
      <c r="J89" s="6"/>
      <c r="K89" s="6"/>
      <c r="L89" s="6"/>
    </row>
    <row r="90" spans="1:12" ht="33.75" customHeight="1">
      <c r="A90" s="6"/>
      <c r="B90" s="6"/>
      <c r="C90" s="6"/>
      <c r="D90" s="6"/>
      <c r="E90" s="6"/>
      <c r="F90" s="6"/>
      <c r="G90" s="6"/>
      <c r="H90" s="6"/>
      <c r="I90" s="6"/>
      <c r="J90" s="6"/>
      <c r="K90" s="6"/>
      <c r="L90" s="6"/>
    </row>
    <row r="91" spans="1:12" ht="33.75" customHeight="1">
      <c r="A91" s="6"/>
      <c r="B91" s="6"/>
      <c r="C91" s="6"/>
      <c r="D91" s="6"/>
      <c r="E91" s="6"/>
      <c r="F91" s="6"/>
      <c r="G91" s="6"/>
      <c r="H91" s="6"/>
      <c r="I91" s="6"/>
      <c r="J91" s="6"/>
      <c r="K91" s="6"/>
      <c r="L91" s="6"/>
    </row>
    <row r="92" spans="1:12" ht="33.75" customHeight="1">
      <c r="A92" s="6"/>
      <c r="B92" s="6"/>
      <c r="C92" s="6"/>
      <c r="D92" s="6"/>
      <c r="E92" s="6"/>
      <c r="F92" s="6"/>
      <c r="G92" s="6"/>
      <c r="H92" s="6"/>
      <c r="I92" s="6"/>
      <c r="J92" s="6"/>
      <c r="K92" s="6"/>
      <c r="L92" s="6"/>
    </row>
    <row r="93" spans="1:12" ht="33.75" customHeight="1">
      <c r="A93" s="6"/>
      <c r="B93" s="6"/>
      <c r="C93" s="6"/>
      <c r="D93" s="6"/>
      <c r="E93" s="6"/>
      <c r="F93" s="6"/>
      <c r="G93" s="6"/>
      <c r="H93" s="6"/>
      <c r="I93" s="6"/>
      <c r="J93" s="6"/>
      <c r="K93" s="6"/>
      <c r="L93" s="6"/>
    </row>
    <row r="94" spans="1:12" ht="33.75" customHeight="1">
      <c r="A94" s="6"/>
      <c r="B94" s="6"/>
      <c r="C94" s="6"/>
      <c r="D94" s="6"/>
      <c r="E94" s="6"/>
      <c r="F94" s="6"/>
      <c r="G94" s="6"/>
      <c r="H94" s="6"/>
      <c r="I94" s="6"/>
      <c r="J94" s="6"/>
      <c r="K94" s="6"/>
      <c r="L94" s="6"/>
    </row>
    <row r="95" spans="1:12" ht="33.75" customHeight="1">
      <c r="A95" s="6"/>
      <c r="B95" s="6"/>
      <c r="C95" s="6"/>
      <c r="D95" s="6"/>
      <c r="E95" s="6"/>
      <c r="F95" s="6"/>
      <c r="G95" s="6"/>
      <c r="H95" s="6"/>
      <c r="I95" s="6"/>
      <c r="J95" s="6"/>
      <c r="K95" s="6"/>
      <c r="L95" s="6"/>
    </row>
    <row r="96" spans="1:12" ht="33.75" customHeight="1">
      <c r="A96" s="6"/>
      <c r="B96" s="6"/>
      <c r="C96" s="6"/>
      <c r="D96" s="6"/>
      <c r="E96" s="6"/>
      <c r="F96" s="6"/>
      <c r="G96" s="6"/>
      <c r="H96" s="6"/>
      <c r="I96" s="6"/>
      <c r="J96" s="6"/>
      <c r="K96" s="6"/>
      <c r="L96" s="6"/>
    </row>
    <row r="97" spans="1:12" ht="33.75" customHeight="1">
      <c r="A97" s="6"/>
      <c r="B97" s="6"/>
      <c r="C97" s="6"/>
      <c r="D97" s="6"/>
      <c r="E97" s="6"/>
      <c r="F97" s="6"/>
      <c r="G97" s="6"/>
      <c r="H97" s="6"/>
      <c r="I97" s="6"/>
      <c r="J97" s="6"/>
      <c r="K97" s="6"/>
      <c r="L97" s="6"/>
    </row>
    <row r="98" spans="1:12" ht="33.75" customHeight="1">
      <c r="A98" s="6"/>
      <c r="B98" s="6"/>
      <c r="C98" s="6"/>
      <c r="D98" s="6"/>
      <c r="E98" s="6"/>
      <c r="F98" s="6"/>
      <c r="G98" s="6"/>
      <c r="H98" s="6"/>
      <c r="I98" s="6"/>
      <c r="J98" s="6"/>
      <c r="K98" s="6"/>
      <c r="L98" s="6"/>
    </row>
    <row r="99" spans="1:12" ht="33.75" customHeight="1">
      <c r="A99" s="6"/>
      <c r="B99" s="6"/>
      <c r="C99" s="6"/>
      <c r="D99" s="6"/>
      <c r="E99" s="6"/>
      <c r="F99" s="6"/>
      <c r="G99" s="6"/>
      <c r="H99" s="6"/>
      <c r="I99" s="6"/>
      <c r="J99" s="6"/>
      <c r="K99" s="6"/>
      <c r="L99" s="6"/>
    </row>
    <row r="100" spans="1:12" ht="33.75" customHeight="1">
      <c r="A100" s="6"/>
      <c r="B100" s="6"/>
      <c r="C100" s="6"/>
      <c r="D100" s="6"/>
      <c r="E100" s="6"/>
      <c r="F100" s="6"/>
      <c r="G100" s="6"/>
      <c r="H100" s="6"/>
      <c r="I100" s="6"/>
      <c r="J100" s="6"/>
      <c r="K100" s="6"/>
      <c r="L100" s="6"/>
    </row>
    <row r="101" spans="1:12" ht="33.75" customHeight="1">
      <c r="A101" s="6"/>
      <c r="B101" s="6"/>
      <c r="C101" s="6"/>
      <c r="D101" s="6"/>
      <c r="E101" s="6"/>
      <c r="F101" s="6"/>
      <c r="G101" s="6"/>
      <c r="H101" s="6"/>
      <c r="I101" s="6"/>
      <c r="J101" s="6"/>
      <c r="K101" s="6"/>
      <c r="L101" s="6"/>
    </row>
    <row r="102" spans="1:12" ht="33.75" customHeight="1">
      <c r="A102" s="6"/>
      <c r="B102" s="6"/>
      <c r="C102" s="6"/>
      <c r="D102" s="6"/>
      <c r="E102" s="6"/>
      <c r="F102" s="6"/>
      <c r="G102" s="6"/>
      <c r="H102" s="6"/>
      <c r="I102" s="6"/>
      <c r="J102" s="6"/>
      <c r="K102" s="6"/>
      <c r="L102" s="6"/>
    </row>
    <row r="103" spans="1:12" ht="33.75" customHeight="1">
      <c r="A103" s="6"/>
      <c r="B103" s="6"/>
      <c r="C103" s="6"/>
      <c r="D103" s="6"/>
      <c r="E103" s="6"/>
      <c r="F103" s="6"/>
      <c r="G103" s="6"/>
      <c r="H103" s="6"/>
      <c r="I103" s="6"/>
      <c r="J103" s="6"/>
      <c r="K103" s="6"/>
      <c r="L103" s="6"/>
    </row>
    <row r="104" spans="1:12" ht="33.75" customHeight="1">
      <c r="A104" s="6"/>
      <c r="B104" s="6"/>
      <c r="C104" s="6"/>
      <c r="D104" s="6"/>
      <c r="E104" s="6"/>
      <c r="F104" s="6"/>
      <c r="G104" s="6"/>
      <c r="H104" s="6"/>
      <c r="I104" s="6"/>
      <c r="J104" s="6"/>
      <c r="K104" s="6"/>
      <c r="L104" s="6"/>
    </row>
    <row r="105" spans="1:12" ht="33.75" customHeight="1">
      <c r="A105" s="6"/>
      <c r="B105" s="6"/>
      <c r="C105" s="6"/>
      <c r="D105" s="6"/>
      <c r="E105" s="6"/>
      <c r="F105" s="6"/>
      <c r="G105" s="6"/>
      <c r="H105" s="6"/>
      <c r="I105" s="6"/>
      <c r="J105" s="6"/>
      <c r="K105" s="6"/>
      <c r="L105" s="6"/>
    </row>
    <row r="106" spans="1:12" ht="33.75" customHeight="1">
      <c r="A106" s="6"/>
      <c r="B106" s="6"/>
      <c r="C106" s="6"/>
      <c r="D106" s="6"/>
      <c r="E106" s="6"/>
      <c r="F106" s="6"/>
      <c r="G106" s="6"/>
      <c r="H106" s="6"/>
      <c r="I106" s="6"/>
      <c r="J106" s="6"/>
      <c r="K106" s="6"/>
      <c r="L106" s="6"/>
    </row>
    <row r="107" spans="1:12" ht="33.75" customHeight="1">
      <c r="A107" s="6"/>
      <c r="B107" s="6"/>
      <c r="C107" s="6"/>
      <c r="D107" s="6"/>
      <c r="E107" s="6"/>
      <c r="F107" s="6"/>
      <c r="G107" s="6"/>
      <c r="H107" s="6"/>
      <c r="I107" s="6"/>
      <c r="J107" s="6"/>
      <c r="K107" s="6"/>
      <c r="L107" s="6"/>
    </row>
    <row r="108" spans="1:12" ht="33.75" customHeight="1">
      <c r="A108" s="6"/>
      <c r="B108" s="6"/>
      <c r="C108" s="6"/>
      <c r="D108" s="6"/>
      <c r="E108" s="6"/>
      <c r="F108" s="6"/>
      <c r="G108" s="6"/>
      <c r="H108" s="6"/>
      <c r="I108" s="6"/>
      <c r="J108" s="6"/>
      <c r="K108" s="6"/>
      <c r="L108" s="6"/>
    </row>
    <row r="109" spans="1:12" ht="33.75" customHeight="1">
      <c r="A109" s="6"/>
      <c r="B109" s="6"/>
      <c r="C109" s="6"/>
      <c r="D109" s="6"/>
      <c r="E109" s="6"/>
      <c r="F109" s="6"/>
      <c r="G109" s="6"/>
      <c r="H109" s="6"/>
      <c r="I109" s="6"/>
      <c r="J109" s="6"/>
      <c r="K109" s="6"/>
      <c r="L109" s="6"/>
    </row>
    <row r="110" spans="1:12" ht="33.75" customHeight="1">
      <c r="A110" s="6"/>
      <c r="B110" s="6"/>
      <c r="C110" s="6"/>
      <c r="D110" s="6"/>
      <c r="E110" s="6"/>
      <c r="F110" s="6"/>
      <c r="G110" s="6"/>
      <c r="H110" s="6"/>
      <c r="I110" s="6"/>
      <c r="J110" s="6"/>
      <c r="K110" s="6"/>
      <c r="L110" s="6"/>
    </row>
    <row r="111" spans="1:12" ht="33.75" customHeight="1">
      <c r="A111" s="6"/>
      <c r="B111" s="6"/>
      <c r="C111" s="6"/>
      <c r="D111" s="6"/>
      <c r="E111" s="6"/>
      <c r="F111" s="6"/>
      <c r="G111" s="6"/>
      <c r="H111" s="6"/>
      <c r="I111" s="6"/>
      <c r="J111" s="6"/>
      <c r="K111" s="6"/>
      <c r="L111" s="6"/>
    </row>
    <row r="112" spans="1:12" ht="33.75" customHeight="1">
      <c r="A112" s="6"/>
      <c r="B112" s="6"/>
      <c r="C112" s="6"/>
      <c r="D112" s="6"/>
      <c r="E112" s="6"/>
      <c r="F112" s="6"/>
      <c r="G112" s="6"/>
      <c r="H112" s="6"/>
      <c r="I112" s="6"/>
      <c r="J112" s="6"/>
      <c r="K112" s="6"/>
      <c r="L112" s="6"/>
    </row>
    <row r="113" spans="1:12" ht="33.75" customHeight="1">
      <c r="A113" s="6"/>
      <c r="B113" s="6"/>
      <c r="C113" s="6"/>
      <c r="D113" s="6"/>
      <c r="E113" s="6"/>
      <c r="F113" s="6"/>
      <c r="G113" s="6"/>
      <c r="H113" s="6"/>
      <c r="I113" s="6"/>
      <c r="J113" s="6"/>
      <c r="K113" s="6"/>
      <c r="L113" s="6"/>
    </row>
    <row r="114" spans="1:12" ht="33.75" customHeight="1">
      <c r="A114" s="6"/>
      <c r="B114" s="6"/>
      <c r="C114" s="6"/>
      <c r="D114" s="6"/>
      <c r="E114" s="6"/>
      <c r="F114" s="6"/>
      <c r="G114" s="6"/>
      <c r="H114" s="6"/>
      <c r="I114" s="6"/>
      <c r="J114" s="6"/>
      <c r="K114" s="6"/>
      <c r="L114" s="6"/>
    </row>
    <row r="115" spans="1:12" ht="33.75" customHeight="1">
      <c r="A115" s="6"/>
      <c r="B115" s="6"/>
      <c r="C115" s="6"/>
      <c r="D115" s="6"/>
      <c r="E115" s="6"/>
      <c r="F115" s="6"/>
      <c r="G115" s="6"/>
      <c r="H115" s="6"/>
      <c r="I115" s="6"/>
      <c r="J115" s="6"/>
      <c r="K115" s="6"/>
      <c r="L115" s="6"/>
    </row>
    <row r="116" spans="1:12" ht="33.75" customHeight="1">
      <c r="A116" s="6"/>
      <c r="B116" s="6"/>
      <c r="C116" s="6"/>
      <c r="D116" s="6"/>
      <c r="E116" s="6"/>
      <c r="F116" s="6"/>
      <c r="G116" s="6"/>
      <c r="H116" s="6"/>
      <c r="I116" s="6"/>
      <c r="J116" s="6"/>
      <c r="K116" s="6"/>
      <c r="L116" s="6"/>
    </row>
    <row r="117" spans="1:12" ht="33.75" customHeight="1">
      <c r="A117" s="6"/>
      <c r="B117" s="6"/>
      <c r="C117" s="6"/>
      <c r="D117" s="6"/>
      <c r="E117" s="6"/>
      <c r="F117" s="6"/>
      <c r="G117" s="6"/>
      <c r="H117" s="6"/>
      <c r="I117" s="6"/>
      <c r="J117" s="6"/>
      <c r="K117" s="6"/>
      <c r="L117" s="6"/>
    </row>
    <row r="118" spans="1:12" ht="33.75" customHeight="1">
      <c r="A118" s="6"/>
      <c r="B118" s="6"/>
      <c r="C118" s="6"/>
      <c r="D118" s="6"/>
      <c r="E118" s="6"/>
      <c r="F118" s="6"/>
      <c r="G118" s="6"/>
      <c r="H118" s="6"/>
      <c r="I118" s="6"/>
      <c r="J118" s="6"/>
      <c r="K118" s="6"/>
      <c r="L118" s="6"/>
    </row>
    <row r="119" spans="1:12" ht="33.75" customHeight="1">
      <c r="A119" s="6"/>
      <c r="B119" s="6"/>
      <c r="C119" s="6"/>
      <c r="D119" s="6"/>
      <c r="E119" s="6"/>
      <c r="F119" s="6"/>
      <c r="G119" s="6"/>
      <c r="H119" s="6"/>
      <c r="I119" s="6"/>
      <c r="J119" s="6"/>
      <c r="K119" s="6"/>
      <c r="L119" s="6"/>
    </row>
    <row r="120" spans="1:12" ht="33.75" customHeight="1">
      <c r="A120" s="6"/>
      <c r="B120" s="6"/>
      <c r="C120" s="6"/>
      <c r="D120" s="6"/>
      <c r="E120" s="6"/>
      <c r="F120" s="6"/>
      <c r="G120" s="6"/>
      <c r="H120" s="6"/>
      <c r="I120" s="6"/>
      <c r="J120" s="6"/>
      <c r="K120" s="6"/>
      <c r="L120" s="6"/>
    </row>
    <row r="121" spans="1:12" ht="33.75" customHeight="1">
      <c r="A121" s="6"/>
      <c r="B121" s="6"/>
      <c r="C121" s="6"/>
      <c r="D121" s="6"/>
      <c r="E121" s="6"/>
      <c r="F121" s="6"/>
      <c r="G121" s="6"/>
      <c r="H121" s="6"/>
      <c r="I121" s="6"/>
      <c r="J121" s="6"/>
      <c r="K121" s="6"/>
      <c r="L121" s="6"/>
    </row>
    <row r="122" spans="1:12" ht="33.75" customHeight="1">
      <c r="A122" s="6"/>
      <c r="B122" s="6"/>
      <c r="C122" s="6"/>
      <c r="D122" s="6"/>
      <c r="E122" s="6"/>
      <c r="F122" s="6"/>
      <c r="G122" s="6"/>
      <c r="H122" s="6"/>
      <c r="I122" s="6"/>
      <c r="J122" s="6"/>
      <c r="K122" s="6"/>
      <c r="L122" s="6"/>
    </row>
    <row r="123" spans="1:12" ht="33.75" customHeight="1">
      <c r="A123" s="6"/>
      <c r="B123" s="6"/>
      <c r="C123" s="6"/>
      <c r="D123" s="6"/>
      <c r="E123" s="6"/>
      <c r="F123" s="6"/>
      <c r="G123" s="6"/>
      <c r="H123" s="6"/>
      <c r="I123" s="6"/>
      <c r="J123" s="6"/>
      <c r="K123" s="6"/>
      <c r="L123" s="6"/>
    </row>
    <row r="124" spans="1:12" ht="33.75" customHeight="1">
      <c r="A124" s="6"/>
      <c r="B124" s="6"/>
      <c r="C124" s="6"/>
      <c r="D124" s="6"/>
      <c r="E124" s="6"/>
      <c r="F124" s="6"/>
      <c r="G124" s="6"/>
      <c r="H124" s="6"/>
      <c r="I124" s="6"/>
      <c r="J124" s="6"/>
      <c r="K124" s="6"/>
      <c r="L124" s="6"/>
    </row>
    <row r="125" spans="1:12" ht="33.75" customHeight="1">
      <c r="A125" s="6"/>
      <c r="B125" s="6"/>
      <c r="C125" s="6"/>
      <c r="D125" s="6"/>
      <c r="E125" s="6"/>
      <c r="F125" s="6"/>
      <c r="G125" s="6"/>
      <c r="H125" s="6"/>
      <c r="I125" s="6"/>
      <c r="J125" s="6"/>
      <c r="K125" s="6"/>
      <c r="L125" s="6"/>
    </row>
    <row r="126" spans="1:12" ht="33.75" customHeight="1">
      <c r="A126" s="6"/>
      <c r="B126" s="6"/>
      <c r="C126" s="6"/>
      <c r="D126" s="6"/>
      <c r="E126" s="6"/>
      <c r="F126" s="6"/>
      <c r="G126" s="6"/>
      <c r="H126" s="6"/>
      <c r="I126" s="6"/>
      <c r="J126" s="6"/>
      <c r="K126" s="6"/>
      <c r="L126" s="6"/>
    </row>
    <row r="127" spans="1:12" ht="33.75" customHeight="1">
      <c r="A127" s="6"/>
      <c r="B127" s="6"/>
      <c r="C127" s="6"/>
      <c r="D127" s="6"/>
      <c r="E127" s="6"/>
      <c r="F127" s="6"/>
      <c r="G127" s="6"/>
      <c r="H127" s="6"/>
      <c r="I127" s="6"/>
      <c r="J127" s="6"/>
      <c r="K127" s="6"/>
      <c r="L127" s="6"/>
    </row>
    <row r="128" spans="1:12" ht="33.75" customHeight="1">
      <c r="A128" s="6"/>
      <c r="B128" s="6"/>
      <c r="C128" s="6"/>
      <c r="D128" s="6"/>
      <c r="E128" s="6"/>
      <c r="F128" s="6"/>
      <c r="G128" s="6"/>
      <c r="H128" s="6"/>
      <c r="I128" s="6"/>
      <c r="J128" s="6"/>
      <c r="K128" s="6"/>
      <c r="L128" s="6"/>
    </row>
    <row r="129" spans="1:12" ht="33.75" customHeight="1">
      <c r="A129" s="6"/>
      <c r="B129" s="6"/>
      <c r="C129" s="6"/>
      <c r="D129" s="6"/>
      <c r="E129" s="6"/>
      <c r="F129" s="6"/>
      <c r="G129" s="6"/>
      <c r="H129" s="6"/>
      <c r="I129" s="6"/>
      <c r="J129" s="6"/>
      <c r="K129" s="6"/>
      <c r="L129" s="6"/>
    </row>
    <row r="130" spans="1:12" ht="33.75" customHeight="1">
      <c r="A130" s="6"/>
      <c r="B130" s="6"/>
      <c r="C130" s="6"/>
      <c r="D130" s="6"/>
      <c r="E130" s="6"/>
      <c r="F130" s="6"/>
      <c r="G130" s="6"/>
      <c r="H130" s="6"/>
      <c r="I130" s="6"/>
      <c r="J130" s="6"/>
      <c r="K130" s="6"/>
      <c r="L130" s="6"/>
    </row>
    <row r="131" spans="1:12" ht="33.75" customHeight="1">
      <c r="A131" s="6"/>
      <c r="B131" s="6"/>
      <c r="C131" s="6"/>
      <c r="D131" s="6"/>
      <c r="E131" s="6"/>
      <c r="F131" s="6"/>
      <c r="G131" s="6"/>
      <c r="H131" s="6"/>
      <c r="I131" s="6"/>
      <c r="J131" s="6"/>
      <c r="K131" s="6"/>
      <c r="L131" s="6"/>
    </row>
    <row r="132" spans="1:12" ht="33.75" customHeight="1">
      <c r="A132" s="6"/>
      <c r="B132" s="6"/>
      <c r="C132" s="6"/>
      <c r="D132" s="6"/>
      <c r="E132" s="6"/>
      <c r="F132" s="6"/>
      <c r="G132" s="6"/>
      <c r="H132" s="6"/>
      <c r="I132" s="6"/>
      <c r="J132" s="6"/>
      <c r="K132" s="6"/>
      <c r="L132" s="6"/>
    </row>
    <row r="133" spans="1:12" ht="33.75" customHeight="1">
      <c r="A133" s="6"/>
      <c r="B133" s="6"/>
      <c r="C133" s="6"/>
      <c r="D133" s="6"/>
      <c r="E133" s="6"/>
      <c r="F133" s="6"/>
      <c r="G133" s="6"/>
      <c r="H133" s="6"/>
      <c r="I133" s="6"/>
      <c r="J133" s="6"/>
      <c r="K133" s="6"/>
      <c r="L133" s="6"/>
    </row>
    <row r="134" spans="1:12" ht="33.75" customHeight="1">
      <c r="A134" s="6"/>
      <c r="B134" s="6"/>
      <c r="C134" s="6"/>
      <c r="D134" s="6"/>
      <c r="E134" s="6"/>
      <c r="F134" s="6"/>
      <c r="G134" s="6"/>
      <c r="H134" s="6"/>
      <c r="I134" s="6"/>
      <c r="J134" s="6"/>
      <c r="K134" s="6"/>
      <c r="L134" s="6"/>
    </row>
  </sheetData>
  <mergeCells count="5">
    <mergeCell ref="B2:C2"/>
    <mergeCell ref="D2:E2"/>
    <mergeCell ref="F2:G2"/>
    <mergeCell ref="H2:I2"/>
    <mergeCell ref="J2:K2"/>
  </mergeCells>
  <dataValidations count="1">
    <dataValidation type="list" allowBlank="1" showInputMessage="1" showErrorMessage="1" sqref="H4:H77">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dcterms:created xsi:type="dcterms:W3CDTF">2016-05-11T08:28:59Z</dcterms:created>
  <dcterms:modified xsi:type="dcterms:W3CDTF">2019-01-07T09:45:54Z</dcterms:modified>
</cp:coreProperties>
</file>